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11640" activeTab="0"/>
  </bookViews>
  <sheets>
    <sheet name="2022-2024" sheetId="1" r:id="rId1"/>
  </sheets>
  <definedNames>
    <definedName name="_xlnm.Print_Titles" localSheetId="0">'2022-2024'!$5:$6</definedName>
    <definedName name="_xlnm.Print_Area" localSheetId="0">'2022-2024'!$A$1:$H$89</definedName>
  </definedNames>
  <calcPr fullCalcOnLoad="1"/>
</workbook>
</file>

<file path=xl/sharedStrings.xml><?xml version="1.0" encoding="utf-8"?>
<sst xmlns="http://schemas.openxmlformats.org/spreadsheetml/2006/main" count="208" uniqueCount="96">
  <si>
    <t/>
  </si>
  <si>
    <t>Наименование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</si>
  <si>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</si>
  <si>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</si>
  <si>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</si>
  <si>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Центральный аппарат</t>
  </si>
  <si>
    <t>Закупка товаров, работ и услуг для государственных нужд Республики Башкортостан</t>
  </si>
  <si>
    <t>200</t>
  </si>
  <si>
    <t>Иные бюджетные ассигнования</t>
  </si>
  <si>
    <t>800</t>
  </si>
  <si>
    <t>Резервные фонды местных администраций</t>
  </si>
  <si>
    <t>Мероприятия в сфере культуры, кинематографии</t>
  </si>
  <si>
    <t>Мероприятия в области физической культуры и спорта</t>
  </si>
  <si>
    <t>Вед</t>
  </si>
  <si>
    <t>( в тыс. руб.)</t>
  </si>
  <si>
    <t xml:space="preserve">Дорожное хозяйство </t>
  </si>
  <si>
    <t>УСЛОВНО УТВЕРЖДАЕМЫЕ РАСХОДЫ</t>
  </si>
  <si>
    <t>Мероприятия по развитию инфраструктуры объектов противопожарной службы</t>
  </si>
  <si>
    <t xml:space="preserve">Непрограммные расходы </t>
  </si>
  <si>
    <t>Мероприятия в области коммунального хозяйства</t>
  </si>
  <si>
    <t>Оценка недвижимости, признание прав и регулирование отношений по государственной собственности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</si>
  <si>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</si>
  <si>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Всего расходов</t>
  </si>
  <si>
    <t>В том числе:</t>
  </si>
  <si>
    <t>Программные расходы</t>
  </si>
  <si>
    <t>08000000</t>
  </si>
  <si>
    <t>Центральный аппарат органов местного самоуправления</t>
  </si>
  <si>
    <t>08002040</t>
  </si>
  <si>
    <t>ЦР</t>
  </si>
  <si>
    <t>ВР</t>
  </si>
  <si>
    <t>3000002040</t>
  </si>
  <si>
    <t>14000000</t>
  </si>
  <si>
    <t>Мероприятия по профилактике терроризма и экстремизма</t>
  </si>
  <si>
    <t>14024700</t>
  </si>
  <si>
    <t>Закупка товаров, работ и услуг для государственных (муниципальных) нужд</t>
  </si>
  <si>
    <t>Муниципальная программа "Противодействия коррупции в сельском поселении Абишеский сельсовет муниципального района Хайбуллинский район на 2014-2016 годы"</t>
  </si>
  <si>
    <t>3000009020</t>
  </si>
  <si>
    <t>3000009040</t>
  </si>
  <si>
    <t>Содержание и обслуживание муниципальной казны</t>
  </si>
  <si>
    <t>Муниципальная программа «Капитальный ремонт и содержание муниципального жилищного фонда сельского поселения Маканский сельсовет МР Хайбуллинский район Республики Башкортостан на период 2014-2016 годы №23 от 09.12.2013»</t>
  </si>
  <si>
    <t>Мероприятия в области жилищного хозяйства</t>
  </si>
  <si>
    <t>Мероприятия по обеспечению уличного освещения</t>
  </si>
  <si>
    <t>Мероприятия по благоустройству территорий населенных пунктов</t>
  </si>
  <si>
    <t xml:space="preserve">Мероприятия по озеленению </t>
  </si>
  <si>
    <t>3000200000</t>
  </si>
  <si>
    <t>3000206050</t>
  </si>
  <si>
    <t>Организация и содержание мест захоронения</t>
  </si>
  <si>
    <t>Прочие мероприятия по благоустройству  поселений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</si>
  <si>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</si>
  <si>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Проведение выборов в представительные органы муниципального образования</t>
  </si>
  <si>
    <t>Закупка товаров, работ и услуг для обеспечения государственных (муниципальных) нужд</t>
  </si>
  <si>
    <t>0107</t>
  </si>
  <si>
    <t>Осуществление первичного воинского учета на территориях, где отсутствуют военные комиссариаты</t>
  </si>
  <si>
    <t>9900000220</t>
  </si>
  <si>
    <t>Подпрограмма "Повышение безопасности дорожного движения"</t>
  </si>
  <si>
    <t>3030003150</t>
  </si>
  <si>
    <t>Мероприятия в области экологии и природопользования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</si>
  <si>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 осуществлению дорожной деятельности  и охране окружающей среды в границах сельских поселений</t>
  </si>
  <si>
    <t>30 0 00 00000</t>
  </si>
  <si>
    <t>30 0 00 24700</t>
  </si>
  <si>
    <t>30 0 00 24300</t>
  </si>
  <si>
    <t>30 0 00 03150</t>
  </si>
  <si>
    <t>30 0 00 03560</t>
  </si>
  <si>
    <t>30 0 01 00000</t>
  </si>
  <si>
    <t>30 0 01 06050</t>
  </si>
  <si>
    <t>30 0 04 00000</t>
  </si>
  <si>
    <t>30 0 04 06050</t>
  </si>
  <si>
    <t>30 0 00 74040</t>
  </si>
  <si>
    <t>30 0 00 41200</t>
  </si>
  <si>
    <t>30 0 00 45870</t>
  </si>
  <si>
    <t>30 0 00 41870</t>
  </si>
  <si>
    <t>99 0 00 00000</t>
  </si>
  <si>
    <t>99 0 00 02030</t>
  </si>
  <si>
    <t>99 0 00 02040</t>
  </si>
  <si>
    <t>99 0 00 51180</t>
  </si>
  <si>
    <t>99 0 00 07500</t>
  </si>
  <si>
    <t>99 0 00 99990</t>
  </si>
  <si>
    <t>30 0 04 06100</t>
  </si>
  <si>
    <t>Реализация  муниципальных проектов инициативного бюджетироваеия "Наше село"</t>
  </si>
  <si>
    <t>30 0 03 06400</t>
  </si>
  <si>
    <t>30 0 03 00000</t>
  </si>
  <si>
    <t>Плановый период</t>
  </si>
  <si>
    <t>30 0 01 74040</t>
  </si>
  <si>
    <t>30 0 04 74040</t>
  </si>
  <si>
    <t>Муниципальная программа по профилактике терроризма и экстремизма, а также минимизации и (или) ликвидации последствий проявления терроризма и экстремизма на территории сельского поселения Антинганский сельсовет муниципального района Хайбуллинский район Республики Башкортостан</t>
  </si>
  <si>
    <t xml:space="preserve">Муниципальная программа «Пожарная безопасность сельского поселения Антинганский сельсовет муниципального района Хайбуллинский район Республики Башкортостан» </t>
  </si>
  <si>
    <t>Муниципальная программа "Содержание дорог сельского поселения Антинганский сельсовет муниципального района Хайбуллинский район Республики Башкортостан»</t>
  </si>
  <si>
    <t>Муниципальная программа "Управление муниципальным имуществом сельского поселения Антинганский сельсовет муниципального района Хайбуллинский район Республики башкортостан на 2014 -2016 годы" №7\51 от 02.12.2013</t>
  </si>
  <si>
    <t xml:space="preserve">Муниципальная программа «Развитие и поддержка коммунального хозяйства в сельском поселении Антинганский сельсовет МР Хайбуллинский район Республики Башкортостан» </t>
  </si>
  <si>
    <t xml:space="preserve">Муниципальная программа «Благоустройство  территории сельского поселения Антинганский сельсовет МР Хайбуллинский район Республики Башкортостан» </t>
  </si>
  <si>
    <t xml:space="preserve">Муниципальная программа "Развитие и сохранение культуры и искусства в сельском поселении Антинганский сельсовет муниципального района Хайбуллинский район Республики Башкортостан" </t>
  </si>
  <si>
    <t xml:space="preserve">Муниципальная программа "Развитие физической культуры и спорта в сельском поселении Антинганский сельсовет муниципального района Хайбуллинский район Республики Башкортостан" </t>
  </si>
  <si>
    <t>Распределение бюджетных ассигнований сельского поселения Антинганский сельсовет  муниципального района Хайбуллинский район Республики Башкортостан  по целевым статьям (муниципальным программам и непрограммным направлениям деятельности) классификации расходов бюджетов  на 2023 год  и на плановый период 2024 и 2025 годов</t>
  </si>
  <si>
    <t>2023 год</t>
  </si>
  <si>
    <t>Мероприятия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</t>
  </si>
  <si>
    <t>Приложение 4 к  решению Совета сельского поселения  Антинганский сельсовет муниципального района  Хайбуллинский район                       Республики Башкортостан                              от  22 декабря 2022 года № 29/110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</si>
</sst>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_р_._-;\-* #,##0.0_р_._-;_-* &quot;-&quot;??_р_._-;_-@_-"/>
    <numFmt numFmtId="188" formatCode="_-* #,##0_р_._-;\-* #,##0_р_._-;_-* &quot;-&quot;??_р_._-;_-@_-"/>
    <numFmt numFmtId="189" formatCode="000000"/>
    <numFmt numFmtId="190" formatCode="0.0"/>
  </numFmts>
  <fonts count="5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55"/>
      <name val="Times New Roman"/>
      <family val="1"/>
    </font>
    <font>
      <b/>
      <sz val="14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5"/>
      <name val="Times New Roman"/>
      <family val="1"/>
    </font>
    <font>
      <b/>
      <sz val="14"/>
      <color theme="5"/>
      <name val="Times New Roman"/>
      <family val="1"/>
    </font>
    <font>
      <sz val="14"/>
      <color theme="0" tint="-0.24997000396251678"/>
      <name val="Times New Roman"/>
      <family val="1"/>
    </font>
    <font>
      <b/>
      <sz val="14"/>
      <color theme="0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82" fontId="2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18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vertical="center" wrapText="1" shrinkToFi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52" applyFont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34" borderId="0" xfId="0" applyFont="1" applyFill="1" applyAlignment="1">
      <alignment/>
    </xf>
    <xf numFmtId="0" fontId="2" fillId="0" borderId="0" xfId="0" applyFont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34" borderId="0" xfId="0" applyFont="1" applyFill="1" applyAlignment="1">
      <alignment/>
    </xf>
    <xf numFmtId="182" fontId="2" fillId="0" borderId="10" xfId="0" applyNumberFormat="1" applyFont="1" applyBorder="1" applyAlignment="1">
      <alignment horizontal="right" shrinkToFit="1"/>
    </xf>
    <xf numFmtId="49" fontId="2" fillId="0" borderId="10" xfId="0" applyNumberFormat="1" applyFont="1" applyBorder="1" applyAlignment="1">
      <alignment horizontal="right" shrinkToFit="1"/>
    </xf>
    <xf numFmtId="0" fontId="2" fillId="0" borderId="10" xfId="0" applyFont="1" applyBorder="1" applyAlignment="1">
      <alignment horizontal="right"/>
    </xf>
    <xf numFmtId="49" fontId="2" fillId="33" borderId="10" xfId="0" applyNumberFormat="1" applyFont="1" applyFill="1" applyBorder="1" applyAlignment="1">
      <alignment horizontal="right" shrinkToFit="1"/>
    </xf>
    <xf numFmtId="49" fontId="3" fillId="0" borderId="10" xfId="0" applyNumberFormat="1" applyFont="1" applyBorder="1" applyAlignment="1">
      <alignment horizontal="right" shrinkToFit="1"/>
    </xf>
    <xf numFmtId="182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right" shrinkToFit="1"/>
    </xf>
    <xf numFmtId="49" fontId="2" fillId="0" borderId="11" xfId="0" applyNumberFormat="1" applyFont="1" applyFill="1" applyBorder="1" applyAlignment="1">
      <alignment horizontal="right" shrinkToFit="1"/>
    </xf>
    <xf numFmtId="49" fontId="2" fillId="0" borderId="10" xfId="0" applyNumberFormat="1" applyFont="1" applyBorder="1" applyAlignment="1">
      <alignment shrinkToFi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shrinkToFit="1"/>
    </xf>
    <xf numFmtId="182" fontId="3" fillId="0" borderId="10" xfId="0" applyNumberFormat="1" applyFont="1" applyFill="1" applyBorder="1" applyAlignment="1">
      <alignment horizontal="right"/>
    </xf>
    <xf numFmtId="182" fontId="2" fillId="0" borderId="10" xfId="0" applyNumberFormat="1" applyFont="1" applyFill="1" applyBorder="1" applyAlignment="1">
      <alignment horizontal="right"/>
    </xf>
    <xf numFmtId="182" fontId="2" fillId="0" borderId="10" xfId="0" applyNumberFormat="1" applyFont="1" applyFill="1" applyBorder="1" applyAlignment="1">
      <alignment/>
    </xf>
    <xf numFmtId="182" fontId="3" fillId="33" borderId="10" xfId="0" applyNumberFormat="1" applyFont="1" applyFill="1" applyBorder="1" applyAlignment="1">
      <alignment horizontal="right" shrinkToFit="1"/>
    </xf>
    <xf numFmtId="0" fontId="3" fillId="0" borderId="10" xfId="52" applyFont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justify" vertical="top" wrapText="1"/>
    </xf>
    <xf numFmtId="0" fontId="3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right" shrinkToFit="1"/>
    </xf>
    <xf numFmtId="0" fontId="3" fillId="0" borderId="10" xfId="0" applyFont="1" applyBorder="1" applyAlignment="1">
      <alignment wrapText="1"/>
    </xf>
    <xf numFmtId="182" fontId="3" fillId="0" borderId="10" xfId="0" applyNumberFormat="1" applyFont="1" applyBorder="1" applyAlignment="1">
      <alignment horizontal="right" shrinkToFi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52" applyFont="1" applyFill="1" applyBorder="1" applyAlignment="1" quotePrefix="1">
      <alignment horizontal="left" vertical="top" wrapText="1"/>
      <protection/>
    </xf>
    <xf numFmtId="0" fontId="2" fillId="0" borderId="10" xfId="52" applyFont="1" applyFill="1" applyBorder="1" applyAlignment="1" quotePrefix="1">
      <alignment horizontal="left" wrapText="1"/>
      <protection/>
    </xf>
    <xf numFmtId="0" fontId="2" fillId="0" borderId="10" xfId="54" applyFont="1" applyFill="1" applyBorder="1" applyAlignment="1" quotePrefix="1">
      <alignment horizontal="right" wrapText="1"/>
      <protection/>
    </xf>
    <xf numFmtId="0" fontId="6" fillId="0" borderId="10" xfId="54" applyFont="1" applyFill="1" applyBorder="1" applyAlignment="1" quotePrefix="1">
      <alignment horizontal="center" wrapText="1"/>
      <protection/>
    </xf>
    <xf numFmtId="0" fontId="6" fillId="0" borderId="10" xfId="54" applyFont="1" applyFill="1" applyBorder="1" applyAlignment="1" quotePrefix="1">
      <alignment horizontal="right" wrapText="1"/>
      <protection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shrinkToFit="1"/>
    </xf>
    <xf numFmtId="0" fontId="48" fillId="0" borderId="0" xfId="0" applyFont="1" applyFill="1" applyAlignment="1">
      <alignment/>
    </xf>
    <xf numFmtId="182" fontId="49" fillId="0" borderId="0" xfId="0" applyNumberFormat="1" applyFont="1" applyFill="1" applyAlignment="1">
      <alignment/>
    </xf>
    <xf numFmtId="182" fontId="2" fillId="0" borderId="10" xfId="0" applyNumberFormat="1" applyFont="1" applyFill="1" applyBorder="1" applyAlignment="1">
      <alignment horizontal="right" shrinkToFit="1"/>
    </xf>
    <xf numFmtId="182" fontId="2" fillId="34" borderId="10" xfId="0" applyNumberFormat="1" applyFont="1" applyFill="1" applyBorder="1" applyAlignment="1">
      <alignment horizontal="right" shrinkToFi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182" fontId="3" fillId="0" borderId="12" xfId="0" applyNumberFormat="1" applyFont="1" applyFill="1" applyBorder="1" applyAlignment="1">
      <alignment horizontal="center" vertical="center" wrapText="1"/>
    </xf>
    <xf numFmtId="182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NumberFormat="1" applyFont="1" applyAlignment="1">
      <alignment horizontal="center" wrapText="1" shrinkToFit="1"/>
    </xf>
    <xf numFmtId="0" fontId="2" fillId="0" borderId="0" xfId="0" applyFont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PageLayoutView="0" workbookViewId="0" topLeftCell="A1">
      <selection activeCell="A4" sqref="A4:E4"/>
    </sheetView>
  </sheetViews>
  <sheetFormatPr defaultColWidth="9.00390625" defaultRowHeight="12.75"/>
  <cols>
    <col min="1" max="1" width="76.875" style="1" customWidth="1"/>
    <col min="2" max="2" width="8.875" style="6" hidden="1" customWidth="1"/>
    <col min="3" max="3" width="18.00390625" style="1" customWidth="1"/>
    <col min="4" max="4" width="9.625" style="1" customWidth="1"/>
    <col min="5" max="5" width="19.875" style="7" customWidth="1"/>
    <col min="6" max="6" width="12.375" style="1" customWidth="1"/>
    <col min="7" max="7" width="14.125" style="1" customWidth="1"/>
    <col min="8" max="16384" width="9.125" style="1" customWidth="1"/>
  </cols>
  <sheetData>
    <row r="1" spans="2:7" ht="117.75" customHeight="1">
      <c r="B1" s="15"/>
      <c r="C1" s="15"/>
      <c r="D1" s="15"/>
      <c r="E1" s="71" t="s">
        <v>95</v>
      </c>
      <c r="F1" s="71"/>
      <c r="G1" s="71"/>
    </row>
    <row r="2" spans="1:5" ht="18.75">
      <c r="A2" s="2"/>
      <c r="B2" s="3"/>
      <c r="C2" s="4"/>
      <c r="D2" s="4"/>
      <c r="E2" s="4"/>
    </row>
    <row r="3" spans="1:7" ht="79.5" customHeight="1">
      <c r="A3" s="70" t="s">
        <v>92</v>
      </c>
      <c r="B3" s="70"/>
      <c r="C3" s="70"/>
      <c r="D3" s="70"/>
      <c r="E3" s="70"/>
      <c r="F3" s="70"/>
      <c r="G3" s="70"/>
    </row>
    <row r="4" spans="1:5" ht="26.25" customHeight="1">
      <c r="A4" s="65" t="s">
        <v>14</v>
      </c>
      <c r="B4" s="65"/>
      <c r="C4" s="66"/>
      <c r="D4" s="66"/>
      <c r="E4" s="66"/>
    </row>
    <row r="5" spans="1:7" ht="18.75">
      <c r="A5" s="72" t="s">
        <v>1</v>
      </c>
      <c r="B5" s="8" t="s">
        <v>13</v>
      </c>
      <c r="C5" s="74" t="s">
        <v>28</v>
      </c>
      <c r="D5" s="74" t="s">
        <v>29</v>
      </c>
      <c r="E5" s="67" t="s">
        <v>93</v>
      </c>
      <c r="F5" s="69" t="s">
        <v>81</v>
      </c>
      <c r="G5" s="69"/>
    </row>
    <row r="6" spans="1:7" ht="18.75">
      <c r="A6" s="73"/>
      <c r="B6" s="9"/>
      <c r="C6" s="75"/>
      <c r="D6" s="75"/>
      <c r="E6" s="68"/>
      <c r="F6" s="57">
        <v>2024</v>
      </c>
      <c r="G6" s="57">
        <v>2025</v>
      </c>
    </row>
    <row r="7" spans="1:13" ht="18.75">
      <c r="A7" s="20" t="s">
        <v>22</v>
      </c>
      <c r="B7" s="58"/>
      <c r="C7" s="59"/>
      <c r="D7" s="59"/>
      <c r="E7" s="50">
        <f>E9+E75</f>
        <v>4200.7</v>
      </c>
      <c r="F7" s="50">
        <f>F9+F75</f>
        <v>3214.1</v>
      </c>
      <c r="G7" s="50">
        <f>G9+G75</f>
        <v>3221</v>
      </c>
      <c r="K7" s="60">
        <v>3580.2</v>
      </c>
      <c r="L7" s="60">
        <v>2647.5</v>
      </c>
      <c r="M7" s="60">
        <v>2599.5</v>
      </c>
    </row>
    <row r="8" spans="1:13" ht="18.75">
      <c r="A8" s="5" t="s">
        <v>23</v>
      </c>
      <c r="B8" s="12">
        <v>791</v>
      </c>
      <c r="C8" s="36" t="s">
        <v>0</v>
      </c>
      <c r="D8" s="36"/>
      <c r="E8" s="26"/>
      <c r="F8" s="26"/>
      <c r="G8" s="26"/>
      <c r="K8" s="61">
        <f>K7-E7</f>
        <v>-620.5</v>
      </c>
      <c r="L8" s="61">
        <f>L7-F7</f>
        <v>-566.5999999999999</v>
      </c>
      <c r="M8" s="61">
        <f>M7-G7</f>
        <v>-621.5</v>
      </c>
    </row>
    <row r="9" spans="1:7" ht="18" customHeight="1">
      <c r="A9" s="5" t="s">
        <v>24</v>
      </c>
      <c r="B9" s="12">
        <v>791</v>
      </c>
      <c r="C9" s="27" t="s">
        <v>58</v>
      </c>
      <c r="D9" s="36"/>
      <c r="E9" s="26">
        <f>E13+E16+E21+E36+E41+E60+E69+E72+E62+E65+E56</f>
        <v>1482.7</v>
      </c>
      <c r="F9" s="26">
        <f>F13+F16+F21+F36+F41+F60+F69+F72+F62+F65+F56</f>
        <v>485</v>
      </c>
      <c r="G9" s="26">
        <f>G13+G16+G21+G36+G41+G60+G69+G72+G62+G65+G56</f>
        <v>415</v>
      </c>
    </row>
    <row r="10" spans="1:7" s="23" customFormat="1" ht="63" customHeight="1" hidden="1">
      <c r="A10" s="44" t="s">
        <v>35</v>
      </c>
      <c r="B10" s="45" t="s">
        <v>25</v>
      </c>
      <c r="C10" s="36"/>
      <c r="D10" s="36"/>
      <c r="E10" s="26"/>
      <c r="F10" s="26"/>
      <c r="G10" s="26"/>
    </row>
    <row r="11" spans="1:8" ht="18.75" hidden="1">
      <c r="A11" s="18" t="s">
        <v>26</v>
      </c>
      <c r="B11" s="10" t="s">
        <v>27</v>
      </c>
      <c r="C11" s="27" t="s">
        <v>30</v>
      </c>
      <c r="D11" s="27"/>
      <c r="E11" s="26"/>
      <c r="F11" s="26"/>
      <c r="G11" s="26"/>
      <c r="H11" s="11"/>
    </row>
    <row r="12" spans="1:7" ht="37.5" hidden="1">
      <c r="A12" s="5" t="s">
        <v>6</v>
      </c>
      <c r="B12" s="12">
        <v>791</v>
      </c>
      <c r="C12" s="27" t="s">
        <v>30</v>
      </c>
      <c r="D12" s="27" t="s">
        <v>7</v>
      </c>
      <c r="E12" s="26"/>
      <c r="F12" s="26"/>
      <c r="G12" s="26"/>
    </row>
    <row r="13" spans="1:7" s="23" customFormat="1" ht="112.5">
      <c r="A13" s="20" t="s">
        <v>84</v>
      </c>
      <c r="B13" s="45" t="s">
        <v>31</v>
      </c>
      <c r="C13" s="27" t="s">
        <v>58</v>
      </c>
      <c r="D13" s="27"/>
      <c r="E13" s="26">
        <f aca="true" t="shared" si="0" ref="E13:G14">E14</f>
        <v>5</v>
      </c>
      <c r="F13" s="26">
        <f t="shared" si="0"/>
        <v>5</v>
      </c>
      <c r="G13" s="26">
        <f t="shared" si="0"/>
        <v>5</v>
      </c>
    </row>
    <row r="14" spans="1:7" ht="18.75">
      <c r="A14" s="5" t="s">
        <v>32</v>
      </c>
      <c r="B14" s="10" t="s">
        <v>33</v>
      </c>
      <c r="C14" s="27" t="s">
        <v>59</v>
      </c>
      <c r="D14" s="27"/>
      <c r="E14" s="26">
        <f t="shared" si="0"/>
        <v>5</v>
      </c>
      <c r="F14" s="26">
        <f t="shared" si="0"/>
        <v>5</v>
      </c>
      <c r="G14" s="26">
        <f t="shared" si="0"/>
        <v>5</v>
      </c>
    </row>
    <row r="15" spans="1:7" ht="37.5">
      <c r="A15" s="5" t="s">
        <v>34</v>
      </c>
      <c r="B15" s="10" t="s">
        <v>33</v>
      </c>
      <c r="C15" s="27" t="s">
        <v>59</v>
      </c>
      <c r="D15" s="27" t="s">
        <v>7</v>
      </c>
      <c r="E15" s="26">
        <v>5</v>
      </c>
      <c r="F15" s="26">
        <v>5</v>
      </c>
      <c r="G15" s="26">
        <v>5</v>
      </c>
    </row>
    <row r="16" spans="1:7" s="24" customFormat="1" ht="73.5" customHeight="1">
      <c r="A16" s="46" t="s">
        <v>85</v>
      </c>
      <c r="B16" s="8">
        <v>791</v>
      </c>
      <c r="C16" s="27" t="s">
        <v>58</v>
      </c>
      <c r="D16" s="30"/>
      <c r="E16" s="50">
        <f>E18+E20</f>
        <v>80</v>
      </c>
      <c r="F16" s="50">
        <f aca="true" t="shared" si="1" ref="E16:G17">F17</f>
        <v>70</v>
      </c>
      <c r="G16" s="50">
        <f t="shared" si="1"/>
        <v>70</v>
      </c>
    </row>
    <row r="17" spans="1:7" ht="35.25" customHeight="1">
      <c r="A17" s="5" t="s">
        <v>17</v>
      </c>
      <c r="B17" s="12">
        <v>791</v>
      </c>
      <c r="C17" s="27" t="s">
        <v>60</v>
      </c>
      <c r="D17" s="27"/>
      <c r="E17" s="26">
        <f t="shared" si="1"/>
        <v>80</v>
      </c>
      <c r="F17" s="26">
        <f t="shared" si="1"/>
        <v>70</v>
      </c>
      <c r="G17" s="26">
        <f t="shared" si="1"/>
        <v>70</v>
      </c>
    </row>
    <row r="18" spans="1:7" ht="37.5">
      <c r="A18" s="5" t="s">
        <v>34</v>
      </c>
      <c r="B18" s="12">
        <v>791</v>
      </c>
      <c r="C18" s="27" t="s">
        <v>60</v>
      </c>
      <c r="D18" s="27" t="s">
        <v>7</v>
      </c>
      <c r="E18" s="62">
        <v>80</v>
      </c>
      <c r="F18" s="62">
        <v>70</v>
      </c>
      <c r="G18" s="62">
        <v>70</v>
      </c>
    </row>
    <row r="19" spans="1:7" ht="75">
      <c r="A19" s="32" t="s">
        <v>94</v>
      </c>
      <c r="B19" s="12"/>
      <c r="C19" s="34" t="s">
        <v>67</v>
      </c>
      <c r="D19" s="35"/>
      <c r="E19" s="62">
        <f>E20</f>
        <v>0</v>
      </c>
      <c r="F19" s="62">
        <f>F20</f>
        <v>0</v>
      </c>
      <c r="G19" s="62">
        <f>G20</f>
        <v>0</v>
      </c>
    </row>
    <row r="20" spans="1:7" ht="37.5">
      <c r="A20" s="32" t="s">
        <v>50</v>
      </c>
      <c r="B20" s="12"/>
      <c r="C20" s="34" t="s">
        <v>67</v>
      </c>
      <c r="D20" s="35" t="s">
        <v>7</v>
      </c>
      <c r="E20" s="62">
        <v>0</v>
      </c>
      <c r="F20" s="62">
        <v>0</v>
      </c>
      <c r="G20" s="62">
        <v>0</v>
      </c>
    </row>
    <row r="21" spans="1:7" s="24" customFormat="1" ht="61.5" customHeight="1">
      <c r="A21" s="49" t="s">
        <v>86</v>
      </c>
      <c r="B21" s="8"/>
      <c r="C21" s="27" t="s">
        <v>58</v>
      </c>
      <c r="D21" s="30"/>
      <c r="E21" s="50">
        <f>E22+E34</f>
        <v>158.7</v>
      </c>
      <c r="F21" s="50">
        <f>F22+F34</f>
        <v>0</v>
      </c>
      <c r="G21" s="50">
        <f>G22+G34</f>
        <v>0</v>
      </c>
    </row>
    <row r="22" spans="1:7" ht="18.75">
      <c r="A22" s="5" t="s">
        <v>15</v>
      </c>
      <c r="B22" s="12"/>
      <c r="C22" s="27" t="s">
        <v>61</v>
      </c>
      <c r="D22" s="27"/>
      <c r="E22" s="26">
        <f>E23</f>
        <v>158.7</v>
      </c>
      <c r="F22" s="26">
        <f>F23</f>
        <v>0</v>
      </c>
      <c r="G22" s="26">
        <f>G23</f>
        <v>0</v>
      </c>
    </row>
    <row r="23" spans="1:7" ht="40.5" customHeight="1">
      <c r="A23" s="5" t="s">
        <v>34</v>
      </c>
      <c r="B23" s="12"/>
      <c r="C23" s="27" t="s">
        <v>61</v>
      </c>
      <c r="D23" s="27" t="s">
        <v>7</v>
      </c>
      <c r="E23" s="62">
        <v>158.7</v>
      </c>
      <c r="F23" s="26">
        <v>0</v>
      </c>
      <c r="G23" s="26">
        <v>0</v>
      </c>
    </row>
    <row r="24" spans="1:7" s="24" customFormat="1" ht="81" customHeight="1" hidden="1">
      <c r="A24" s="47" t="s">
        <v>87</v>
      </c>
      <c r="B24" s="8"/>
      <c r="C24" s="48"/>
      <c r="D24" s="48"/>
      <c r="E24" s="50"/>
      <c r="F24" s="50"/>
      <c r="G24" s="50"/>
    </row>
    <row r="25" spans="1:7" ht="37.5" hidden="1">
      <c r="A25" s="5" t="s">
        <v>20</v>
      </c>
      <c r="B25" s="12"/>
      <c r="C25" s="27" t="s">
        <v>36</v>
      </c>
      <c r="D25" s="27"/>
      <c r="E25" s="26"/>
      <c r="F25" s="26"/>
      <c r="G25" s="26"/>
    </row>
    <row r="26" spans="1:7" ht="37.5" hidden="1">
      <c r="A26" s="5" t="s">
        <v>6</v>
      </c>
      <c r="B26" s="12"/>
      <c r="C26" s="27" t="s">
        <v>36</v>
      </c>
      <c r="D26" s="27" t="s">
        <v>7</v>
      </c>
      <c r="E26" s="26"/>
      <c r="F26" s="26"/>
      <c r="G26" s="26"/>
    </row>
    <row r="27" spans="1:7" ht="18.75" hidden="1">
      <c r="A27" s="5" t="s">
        <v>38</v>
      </c>
      <c r="B27" s="12">
        <v>791</v>
      </c>
      <c r="C27" s="27" t="s">
        <v>37</v>
      </c>
      <c r="D27" s="27"/>
      <c r="E27" s="26"/>
      <c r="F27" s="26"/>
      <c r="G27" s="26"/>
    </row>
    <row r="28" spans="1:7" ht="36.75" customHeight="1" hidden="1">
      <c r="A28" s="5" t="s">
        <v>6</v>
      </c>
      <c r="B28" s="12">
        <v>791</v>
      </c>
      <c r="C28" s="27" t="s">
        <v>37</v>
      </c>
      <c r="D28" s="27" t="s">
        <v>7</v>
      </c>
      <c r="E28" s="26"/>
      <c r="F28" s="26"/>
      <c r="G28" s="26"/>
    </row>
    <row r="29" spans="1:7" s="24" customFormat="1" ht="93.75" hidden="1">
      <c r="A29" s="20" t="s">
        <v>39</v>
      </c>
      <c r="B29" s="8">
        <v>791</v>
      </c>
      <c r="C29" s="30"/>
      <c r="D29" s="30"/>
      <c r="E29" s="50"/>
      <c r="F29" s="50"/>
      <c r="G29" s="50"/>
    </row>
    <row r="30" spans="1:7" ht="56.25" hidden="1">
      <c r="A30" s="5" t="s">
        <v>21</v>
      </c>
      <c r="B30" s="12">
        <v>791</v>
      </c>
      <c r="C30" s="28">
        <v>3000003610</v>
      </c>
      <c r="D30" s="27"/>
      <c r="E30" s="26"/>
      <c r="F30" s="26"/>
      <c r="G30" s="26"/>
    </row>
    <row r="31" spans="1:7" ht="37.5" hidden="1">
      <c r="A31" s="5" t="s">
        <v>6</v>
      </c>
      <c r="B31" s="12">
        <v>791</v>
      </c>
      <c r="C31" s="28">
        <v>3000003610</v>
      </c>
      <c r="D31" s="27" t="s">
        <v>7</v>
      </c>
      <c r="E31" s="26"/>
      <c r="F31" s="26"/>
      <c r="G31" s="26"/>
    </row>
    <row r="32" spans="1:7" ht="18.75" hidden="1">
      <c r="A32" s="5" t="s">
        <v>40</v>
      </c>
      <c r="B32" s="12"/>
      <c r="C32" s="28">
        <v>3000003530</v>
      </c>
      <c r="D32" s="27"/>
      <c r="E32" s="26"/>
      <c r="F32" s="26"/>
      <c r="G32" s="26"/>
    </row>
    <row r="33" spans="1:7" ht="37.5" hidden="1">
      <c r="A33" s="5" t="s">
        <v>6</v>
      </c>
      <c r="B33" s="12">
        <v>791</v>
      </c>
      <c r="C33" s="28">
        <v>3000003530</v>
      </c>
      <c r="D33" s="27" t="s">
        <v>7</v>
      </c>
      <c r="E33" s="26"/>
      <c r="F33" s="26"/>
      <c r="G33" s="26"/>
    </row>
    <row r="34" spans="1:7" ht="0.75" customHeight="1" hidden="1">
      <c r="A34" s="5" t="s">
        <v>54</v>
      </c>
      <c r="B34" s="12"/>
      <c r="C34" s="27" t="s">
        <v>55</v>
      </c>
      <c r="D34" s="27"/>
      <c r="E34" s="26">
        <f>E35</f>
        <v>0</v>
      </c>
      <c r="F34" s="26">
        <f>F35</f>
        <v>0</v>
      </c>
      <c r="G34" s="26">
        <f>G35</f>
        <v>0</v>
      </c>
    </row>
    <row r="35" spans="1:7" ht="36.75" customHeight="1" hidden="1">
      <c r="A35" s="5" t="s">
        <v>34</v>
      </c>
      <c r="B35" s="12"/>
      <c r="C35" s="27" t="s">
        <v>55</v>
      </c>
      <c r="D35" s="27" t="s">
        <v>7</v>
      </c>
      <c r="E35" s="26">
        <v>0</v>
      </c>
      <c r="F35" s="26">
        <v>0</v>
      </c>
      <c r="G35" s="26">
        <v>0</v>
      </c>
    </row>
    <row r="36" spans="1:7" s="24" customFormat="1" ht="75">
      <c r="A36" s="46" t="s">
        <v>88</v>
      </c>
      <c r="B36" s="8">
        <v>791</v>
      </c>
      <c r="C36" s="27" t="s">
        <v>58</v>
      </c>
      <c r="D36" s="30"/>
      <c r="E36" s="50">
        <f>E37+E40</f>
        <v>219</v>
      </c>
      <c r="F36" s="50">
        <f aca="true" t="shared" si="2" ref="E36:G37">F37</f>
        <v>60</v>
      </c>
      <c r="G36" s="50">
        <f t="shared" si="2"/>
        <v>0</v>
      </c>
    </row>
    <row r="37" spans="1:7" ht="18.75">
      <c r="A37" s="5" t="s">
        <v>19</v>
      </c>
      <c r="B37" s="12"/>
      <c r="C37" s="27" t="s">
        <v>62</v>
      </c>
      <c r="D37" s="27"/>
      <c r="E37" s="26">
        <f t="shared" si="2"/>
        <v>219</v>
      </c>
      <c r="F37" s="26">
        <f t="shared" si="2"/>
        <v>60</v>
      </c>
      <c r="G37" s="26">
        <f t="shared" si="2"/>
        <v>0</v>
      </c>
    </row>
    <row r="38" spans="1:7" ht="37.5">
      <c r="A38" s="5" t="s">
        <v>34</v>
      </c>
      <c r="B38" s="13"/>
      <c r="C38" s="27" t="s">
        <v>62</v>
      </c>
      <c r="D38" s="29" t="s">
        <v>7</v>
      </c>
      <c r="E38" s="62">
        <f>159+60</f>
        <v>219</v>
      </c>
      <c r="F38" s="63">
        <v>60</v>
      </c>
      <c r="G38" s="63">
        <v>0</v>
      </c>
    </row>
    <row r="39" spans="1:7" ht="75">
      <c r="A39" s="32" t="s">
        <v>94</v>
      </c>
      <c r="B39" s="33"/>
      <c r="C39" s="34" t="s">
        <v>67</v>
      </c>
      <c r="D39" s="35"/>
      <c r="E39" s="62">
        <f>E40</f>
        <v>0</v>
      </c>
      <c r="F39" s="62">
        <f>F40</f>
        <v>0</v>
      </c>
      <c r="G39" s="62">
        <f>G40</f>
        <v>0</v>
      </c>
    </row>
    <row r="40" spans="1:7" ht="37.5">
      <c r="A40" s="32" t="s">
        <v>50</v>
      </c>
      <c r="B40" s="33"/>
      <c r="C40" s="34" t="s">
        <v>67</v>
      </c>
      <c r="D40" s="35" t="s">
        <v>7</v>
      </c>
      <c r="E40" s="62">
        <v>0</v>
      </c>
      <c r="F40" s="63">
        <v>0</v>
      </c>
      <c r="G40" s="63">
        <v>0</v>
      </c>
    </row>
    <row r="41" spans="1:7" s="24" customFormat="1" ht="56.25">
      <c r="A41" s="20" t="s">
        <v>89</v>
      </c>
      <c r="B41" s="8"/>
      <c r="C41" s="27" t="s">
        <v>58</v>
      </c>
      <c r="D41" s="30"/>
      <c r="E41" s="50">
        <f>E42+E48+E53</f>
        <v>950</v>
      </c>
      <c r="F41" s="50">
        <f>F42+F48+F53</f>
        <v>300</v>
      </c>
      <c r="G41" s="50">
        <f>G42+G48+G53</f>
        <v>300</v>
      </c>
    </row>
    <row r="42" spans="1:7" ht="18.75">
      <c r="A42" s="5" t="s">
        <v>41</v>
      </c>
      <c r="B42" s="12"/>
      <c r="C42" s="27" t="s">
        <v>63</v>
      </c>
      <c r="D42" s="27"/>
      <c r="E42" s="26">
        <f>E43+E52</f>
        <v>250</v>
      </c>
      <c r="F42" s="26">
        <f aca="true" t="shared" si="3" ref="E42:G43">F43</f>
        <v>250</v>
      </c>
      <c r="G42" s="26">
        <f t="shared" si="3"/>
        <v>250</v>
      </c>
    </row>
    <row r="43" spans="1:7" ht="37.5">
      <c r="A43" s="5" t="s">
        <v>42</v>
      </c>
      <c r="B43" s="12"/>
      <c r="C43" s="27" t="s">
        <v>64</v>
      </c>
      <c r="D43" s="27"/>
      <c r="E43" s="26">
        <f t="shared" si="3"/>
        <v>250</v>
      </c>
      <c r="F43" s="26">
        <f t="shared" si="3"/>
        <v>250</v>
      </c>
      <c r="G43" s="26">
        <f t="shared" si="3"/>
        <v>250</v>
      </c>
    </row>
    <row r="44" spans="1:7" ht="36.75" customHeight="1">
      <c r="A44" s="5" t="s">
        <v>34</v>
      </c>
      <c r="B44" s="12">
        <v>791</v>
      </c>
      <c r="C44" s="27" t="s">
        <v>64</v>
      </c>
      <c r="D44" s="27" t="s">
        <v>7</v>
      </c>
      <c r="E44" s="62">
        <v>250</v>
      </c>
      <c r="F44" s="62">
        <v>250</v>
      </c>
      <c r="G44" s="62">
        <v>250</v>
      </c>
    </row>
    <row r="45" spans="1:7" ht="18.75" hidden="1">
      <c r="A45" s="5" t="s">
        <v>43</v>
      </c>
      <c r="B45" s="12"/>
      <c r="C45" s="27" t="s">
        <v>44</v>
      </c>
      <c r="D45" s="27"/>
      <c r="E45" s="26"/>
      <c r="F45" s="26"/>
      <c r="G45" s="26"/>
    </row>
    <row r="46" spans="1:7" ht="37.5" hidden="1">
      <c r="A46" s="5" t="s">
        <v>42</v>
      </c>
      <c r="B46" s="12"/>
      <c r="C46" s="27" t="s">
        <v>45</v>
      </c>
      <c r="D46" s="27"/>
      <c r="E46" s="26"/>
      <c r="F46" s="26"/>
      <c r="G46" s="26"/>
    </row>
    <row r="47" spans="1:7" ht="37.5" hidden="1">
      <c r="A47" s="5" t="s">
        <v>6</v>
      </c>
      <c r="B47" s="12">
        <v>791</v>
      </c>
      <c r="C47" s="27" t="s">
        <v>45</v>
      </c>
      <c r="D47" s="27" t="s">
        <v>7</v>
      </c>
      <c r="E47" s="26"/>
      <c r="F47" s="26"/>
      <c r="G47" s="26"/>
    </row>
    <row r="48" spans="1:7" ht="21" customHeight="1">
      <c r="A48" s="5" t="s">
        <v>46</v>
      </c>
      <c r="B48" s="12"/>
      <c r="C48" s="27" t="s">
        <v>80</v>
      </c>
      <c r="D48" s="27"/>
      <c r="E48" s="26">
        <f aca="true" t="shared" si="4" ref="E48:G49">E49</f>
        <v>70</v>
      </c>
      <c r="F48" s="26">
        <f t="shared" si="4"/>
        <v>0</v>
      </c>
      <c r="G48" s="26">
        <f t="shared" si="4"/>
        <v>0</v>
      </c>
    </row>
    <row r="49" spans="1:7" ht="24.75" customHeight="1">
      <c r="A49" s="5" t="s">
        <v>42</v>
      </c>
      <c r="B49" s="12"/>
      <c r="C49" s="27" t="s">
        <v>79</v>
      </c>
      <c r="D49" s="27"/>
      <c r="E49" s="26">
        <f t="shared" si="4"/>
        <v>70</v>
      </c>
      <c r="F49" s="26">
        <f t="shared" si="4"/>
        <v>0</v>
      </c>
      <c r="G49" s="26">
        <f t="shared" si="4"/>
        <v>0</v>
      </c>
    </row>
    <row r="50" spans="1:7" ht="37.5" customHeight="1">
      <c r="A50" s="5" t="s">
        <v>34</v>
      </c>
      <c r="B50" s="12"/>
      <c r="C50" s="27" t="s">
        <v>79</v>
      </c>
      <c r="D50" s="27" t="s">
        <v>7</v>
      </c>
      <c r="E50" s="26">
        <v>70</v>
      </c>
      <c r="F50" s="26">
        <v>0</v>
      </c>
      <c r="G50" s="26">
        <v>0</v>
      </c>
    </row>
    <row r="51" spans="1:7" ht="78" customHeight="1">
      <c r="A51" s="32" t="s">
        <v>94</v>
      </c>
      <c r="B51" s="33"/>
      <c r="C51" s="34" t="s">
        <v>82</v>
      </c>
      <c r="D51" s="35"/>
      <c r="E51" s="62">
        <f>E52</f>
        <v>0</v>
      </c>
      <c r="F51" s="62">
        <f>F52</f>
        <v>0</v>
      </c>
      <c r="G51" s="62">
        <f>G52</f>
        <v>0</v>
      </c>
    </row>
    <row r="52" spans="1:7" ht="37.5" customHeight="1">
      <c r="A52" s="32" t="s">
        <v>50</v>
      </c>
      <c r="B52" s="33"/>
      <c r="C52" s="34" t="s">
        <v>82</v>
      </c>
      <c r="D52" s="35" t="s">
        <v>7</v>
      </c>
      <c r="E52" s="62">
        <v>0</v>
      </c>
      <c r="F52" s="62">
        <v>0</v>
      </c>
      <c r="G52" s="62">
        <v>0</v>
      </c>
    </row>
    <row r="53" spans="1:7" ht="18.75">
      <c r="A53" s="5" t="s">
        <v>47</v>
      </c>
      <c r="B53" s="12"/>
      <c r="C53" s="27" t="s">
        <v>65</v>
      </c>
      <c r="D53" s="27"/>
      <c r="E53" s="26">
        <f>E54+E59</f>
        <v>630</v>
      </c>
      <c r="F53" s="26">
        <f aca="true" t="shared" si="5" ref="E53:G54">F54</f>
        <v>50</v>
      </c>
      <c r="G53" s="26">
        <f t="shared" si="5"/>
        <v>50</v>
      </c>
    </row>
    <row r="54" spans="1:7" ht="37.5">
      <c r="A54" s="5" t="s">
        <v>42</v>
      </c>
      <c r="B54" s="12"/>
      <c r="C54" s="27" t="s">
        <v>66</v>
      </c>
      <c r="D54" s="27"/>
      <c r="E54" s="26">
        <f t="shared" si="5"/>
        <v>130</v>
      </c>
      <c r="F54" s="26">
        <f t="shared" si="5"/>
        <v>50</v>
      </c>
      <c r="G54" s="26">
        <f t="shared" si="5"/>
        <v>50</v>
      </c>
    </row>
    <row r="55" spans="1:7" s="14" customFormat="1" ht="37.5">
      <c r="A55" s="5" t="s">
        <v>34</v>
      </c>
      <c r="B55" s="12"/>
      <c r="C55" s="27" t="s">
        <v>66</v>
      </c>
      <c r="D55" s="27" t="s">
        <v>7</v>
      </c>
      <c r="E55" s="63">
        <f>30+80+20</f>
        <v>130</v>
      </c>
      <c r="F55" s="63">
        <v>50</v>
      </c>
      <c r="G55" s="63">
        <v>50</v>
      </c>
    </row>
    <row r="56" spans="1:7" s="14" customFormat="1" ht="37.5" hidden="1">
      <c r="A56" s="5" t="s">
        <v>78</v>
      </c>
      <c r="B56" s="12"/>
      <c r="C56" s="27" t="s">
        <v>77</v>
      </c>
      <c r="D56" s="27"/>
      <c r="E56" s="26"/>
      <c r="F56" s="26"/>
      <c r="G56" s="26"/>
    </row>
    <row r="57" spans="1:7" s="14" customFormat="1" ht="39.75" customHeight="1" hidden="1">
      <c r="A57" s="5" t="s">
        <v>6</v>
      </c>
      <c r="B57" s="12"/>
      <c r="C57" s="27" t="s">
        <v>77</v>
      </c>
      <c r="D57" s="27" t="s">
        <v>7</v>
      </c>
      <c r="E57" s="26">
        <v>0</v>
      </c>
      <c r="F57" s="26">
        <v>0</v>
      </c>
      <c r="G57" s="26">
        <v>0</v>
      </c>
    </row>
    <row r="58" spans="1:7" s="14" customFormat="1" ht="76.5" customHeight="1">
      <c r="A58" s="32" t="s">
        <v>94</v>
      </c>
      <c r="B58" s="33"/>
      <c r="C58" s="34" t="s">
        <v>83</v>
      </c>
      <c r="D58" s="35"/>
      <c r="E58" s="62">
        <f>E59</f>
        <v>500</v>
      </c>
      <c r="F58" s="62">
        <f>F59</f>
        <v>0</v>
      </c>
      <c r="G58" s="62">
        <f>G59</f>
        <v>0</v>
      </c>
    </row>
    <row r="59" spans="1:7" s="14" customFormat="1" ht="39.75" customHeight="1">
      <c r="A59" s="32" t="s">
        <v>50</v>
      </c>
      <c r="B59" s="33"/>
      <c r="C59" s="34" t="s">
        <v>83</v>
      </c>
      <c r="D59" s="35" t="s">
        <v>7</v>
      </c>
      <c r="E59" s="62">
        <v>500</v>
      </c>
      <c r="F59" s="62">
        <v>0</v>
      </c>
      <c r="G59" s="62">
        <v>0</v>
      </c>
    </row>
    <row r="60" spans="1:7" ht="93.75" hidden="1">
      <c r="A60" s="22" t="s">
        <v>48</v>
      </c>
      <c r="B60" s="12"/>
      <c r="C60" s="27" t="s">
        <v>67</v>
      </c>
      <c r="D60" s="27"/>
      <c r="E60" s="26">
        <f>E61</f>
        <v>0</v>
      </c>
      <c r="F60" s="26">
        <f>F61</f>
        <v>0</v>
      </c>
      <c r="G60" s="26">
        <f>G61</f>
        <v>0</v>
      </c>
    </row>
    <row r="61" spans="1:7" s="21" customFormat="1" ht="37.5" hidden="1">
      <c r="A61" s="5" t="s">
        <v>6</v>
      </c>
      <c r="B61" s="12"/>
      <c r="C61" s="27" t="s">
        <v>67</v>
      </c>
      <c r="D61" s="27" t="s">
        <v>7</v>
      </c>
      <c r="E61" s="26">
        <v>0</v>
      </c>
      <c r="F61" s="26">
        <v>0</v>
      </c>
      <c r="G61" s="26">
        <v>0</v>
      </c>
    </row>
    <row r="62" spans="1:7" s="21" customFormat="1" ht="56.25">
      <c r="A62" s="20" t="s">
        <v>89</v>
      </c>
      <c r="B62" s="12"/>
      <c r="C62" s="27" t="s">
        <v>58</v>
      </c>
      <c r="D62" s="27"/>
      <c r="E62" s="50">
        <f>E63+E68</f>
        <v>20</v>
      </c>
      <c r="F62" s="50">
        <f aca="true" t="shared" si="6" ref="E62:G63">F63</f>
        <v>0</v>
      </c>
      <c r="G62" s="50">
        <f t="shared" si="6"/>
        <v>0</v>
      </c>
    </row>
    <row r="63" spans="1:7" s="21" customFormat="1" ht="18.75">
      <c r="A63" s="5" t="s">
        <v>56</v>
      </c>
      <c r="B63" s="12"/>
      <c r="C63" s="27" t="s">
        <v>68</v>
      </c>
      <c r="D63" s="27"/>
      <c r="E63" s="26">
        <f t="shared" si="6"/>
        <v>20</v>
      </c>
      <c r="F63" s="26">
        <f t="shared" si="6"/>
        <v>0</v>
      </c>
      <c r="G63" s="26">
        <f t="shared" si="6"/>
        <v>0</v>
      </c>
    </row>
    <row r="64" spans="1:7" s="21" customFormat="1" ht="37.5">
      <c r="A64" s="5" t="s">
        <v>34</v>
      </c>
      <c r="B64" s="12"/>
      <c r="C64" s="27" t="s">
        <v>68</v>
      </c>
      <c r="D64" s="27" t="s">
        <v>7</v>
      </c>
      <c r="E64" s="62">
        <v>20</v>
      </c>
      <c r="F64" s="62">
        <v>0</v>
      </c>
      <c r="G64" s="62">
        <v>0</v>
      </c>
    </row>
    <row r="65" spans="1:7" s="21" customFormat="1" ht="112.5" hidden="1">
      <c r="A65" s="5" t="s">
        <v>57</v>
      </c>
      <c r="B65" s="12"/>
      <c r="C65" s="27" t="s">
        <v>67</v>
      </c>
      <c r="D65" s="27"/>
      <c r="E65" s="26">
        <f>E66</f>
        <v>0</v>
      </c>
      <c r="F65" s="26">
        <f>F66</f>
        <v>0</v>
      </c>
      <c r="G65" s="26">
        <f>G66</f>
        <v>0</v>
      </c>
    </row>
    <row r="66" spans="1:7" s="21" customFormat="1" ht="37.5" hidden="1">
      <c r="A66" s="5" t="s">
        <v>6</v>
      </c>
      <c r="B66" s="12"/>
      <c r="C66" s="27" t="s">
        <v>67</v>
      </c>
      <c r="D66" s="27" t="s">
        <v>7</v>
      </c>
      <c r="E66" s="26">
        <v>0</v>
      </c>
      <c r="F66" s="26">
        <v>0</v>
      </c>
      <c r="G66" s="26">
        <v>0</v>
      </c>
    </row>
    <row r="67" spans="1:7" s="21" customFormat="1" ht="75">
      <c r="A67" s="32" t="s">
        <v>94</v>
      </c>
      <c r="B67" s="64"/>
      <c r="C67" s="34" t="s">
        <v>67</v>
      </c>
      <c r="D67" s="35"/>
      <c r="E67" s="62">
        <f>E68</f>
        <v>0</v>
      </c>
      <c r="F67" s="62">
        <f>F68</f>
        <v>0</v>
      </c>
      <c r="G67" s="62">
        <f>G68</f>
        <v>0</v>
      </c>
    </row>
    <row r="68" spans="1:7" s="21" customFormat="1" ht="37.5">
      <c r="A68" s="32" t="s">
        <v>50</v>
      </c>
      <c r="B68" s="64"/>
      <c r="C68" s="34" t="s">
        <v>67</v>
      </c>
      <c r="D68" s="35" t="s">
        <v>7</v>
      </c>
      <c r="E68" s="62">
        <v>0</v>
      </c>
      <c r="F68" s="62">
        <v>0</v>
      </c>
      <c r="G68" s="62">
        <v>0</v>
      </c>
    </row>
    <row r="69" spans="1:7" s="25" customFormat="1" ht="81" customHeight="1">
      <c r="A69" s="47" t="s">
        <v>90</v>
      </c>
      <c r="B69" s="51">
        <v>791</v>
      </c>
      <c r="C69" s="27" t="s">
        <v>58</v>
      </c>
      <c r="D69" s="48"/>
      <c r="E69" s="43">
        <f aca="true" t="shared" si="7" ref="E69:G70">E70</f>
        <v>30</v>
      </c>
      <c r="F69" s="43">
        <f t="shared" si="7"/>
        <v>30</v>
      </c>
      <c r="G69" s="43">
        <f t="shared" si="7"/>
        <v>20</v>
      </c>
    </row>
    <row r="70" spans="1:7" s="21" customFormat="1" ht="24.75" customHeight="1">
      <c r="A70" s="5" t="s">
        <v>11</v>
      </c>
      <c r="B70" s="12">
        <v>791</v>
      </c>
      <c r="C70" s="27" t="s">
        <v>69</v>
      </c>
      <c r="D70" s="27"/>
      <c r="E70" s="26">
        <f t="shared" si="7"/>
        <v>30</v>
      </c>
      <c r="F70" s="26">
        <f t="shared" si="7"/>
        <v>30</v>
      </c>
      <c r="G70" s="26">
        <f t="shared" si="7"/>
        <v>20</v>
      </c>
    </row>
    <row r="71" spans="1:7" s="21" customFormat="1" ht="42.75" customHeight="1">
      <c r="A71" s="5" t="s">
        <v>34</v>
      </c>
      <c r="B71" s="12">
        <v>791</v>
      </c>
      <c r="C71" s="27" t="s">
        <v>69</v>
      </c>
      <c r="D71" s="27" t="s">
        <v>7</v>
      </c>
      <c r="E71" s="62">
        <v>30</v>
      </c>
      <c r="F71" s="62">
        <v>30</v>
      </c>
      <c r="G71" s="62">
        <v>20</v>
      </c>
    </row>
    <row r="72" spans="1:7" s="25" customFormat="1" ht="75">
      <c r="A72" s="47" t="s">
        <v>91</v>
      </c>
      <c r="B72" s="51">
        <v>791</v>
      </c>
      <c r="C72" s="27" t="s">
        <v>58</v>
      </c>
      <c r="D72" s="48"/>
      <c r="E72" s="43">
        <f aca="true" t="shared" si="8" ref="E72:G73">E73</f>
        <v>20</v>
      </c>
      <c r="F72" s="43">
        <f t="shared" si="8"/>
        <v>20</v>
      </c>
      <c r="G72" s="43">
        <f t="shared" si="8"/>
        <v>20</v>
      </c>
    </row>
    <row r="73" spans="1:7" s="21" customFormat="1" ht="18.75">
      <c r="A73" s="5" t="s">
        <v>12</v>
      </c>
      <c r="B73" s="12">
        <v>791</v>
      </c>
      <c r="C73" s="27" t="s">
        <v>70</v>
      </c>
      <c r="D73" s="27"/>
      <c r="E73" s="26">
        <f t="shared" si="8"/>
        <v>20</v>
      </c>
      <c r="F73" s="26">
        <f t="shared" si="8"/>
        <v>20</v>
      </c>
      <c r="G73" s="26">
        <f t="shared" si="8"/>
        <v>20</v>
      </c>
    </row>
    <row r="74" spans="1:7" ht="37.5">
      <c r="A74" s="5" t="s">
        <v>34</v>
      </c>
      <c r="B74" s="12">
        <v>791</v>
      </c>
      <c r="C74" s="27" t="s">
        <v>70</v>
      </c>
      <c r="D74" s="27" t="s">
        <v>7</v>
      </c>
      <c r="E74" s="62">
        <v>20</v>
      </c>
      <c r="F74" s="62">
        <v>20</v>
      </c>
      <c r="G74" s="62">
        <v>20</v>
      </c>
    </row>
    <row r="75" spans="1:7" s="19" customFormat="1" ht="18.75">
      <c r="A75" s="37" t="s">
        <v>18</v>
      </c>
      <c r="B75" s="38">
        <v>791</v>
      </c>
      <c r="C75" s="39" t="s">
        <v>71</v>
      </c>
      <c r="D75" s="39"/>
      <c r="E75" s="50">
        <f>E76+E78+E84+E86+E88+E82</f>
        <v>2718</v>
      </c>
      <c r="F75" s="50">
        <f>F76+F78+F84+F86+F88</f>
        <v>2729.1</v>
      </c>
      <c r="G75" s="50">
        <f>G76+G78+G84+G86+G88</f>
        <v>2806</v>
      </c>
    </row>
    <row r="76" spans="1:7" s="19" customFormat="1" ht="18.75">
      <c r="A76" s="32" t="s">
        <v>2</v>
      </c>
      <c r="B76" s="33">
        <v>791</v>
      </c>
      <c r="C76" s="34" t="s">
        <v>72</v>
      </c>
      <c r="D76" s="34" t="s">
        <v>0</v>
      </c>
      <c r="E76" s="41">
        <f>E77</f>
        <v>670</v>
      </c>
      <c r="F76" s="41">
        <f>F77</f>
        <v>670</v>
      </c>
      <c r="G76" s="41">
        <f>G77</f>
        <v>670</v>
      </c>
    </row>
    <row r="77" spans="1:7" s="19" customFormat="1" ht="75">
      <c r="A77" s="32" t="s">
        <v>3</v>
      </c>
      <c r="B77" s="33">
        <v>791</v>
      </c>
      <c r="C77" s="34" t="s">
        <v>72</v>
      </c>
      <c r="D77" s="34" t="s">
        <v>4</v>
      </c>
      <c r="E77" s="62">
        <v>670</v>
      </c>
      <c r="F77" s="62">
        <v>670</v>
      </c>
      <c r="G77" s="62">
        <v>670</v>
      </c>
    </row>
    <row r="78" spans="1:7" s="19" customFormat="1" ht="18.75">
      <c r="A78" s="32" t="s">
        <v>5</v>
      </c>
      <c r="B78" s="33">
        <v>791</v>
      </c>
      <c r="C78" s="34" t="s">
        <v>73</v>
      </c>
      <c r="D78" s="34" t="s">
        <v>0</v>
      </c>
      <c r="E78" s="40">
        <f>E79+E80+E81</f>
        <v>1840</v>
      </c>
      <c r="F78" s="40">
        <f>F79+F80+F81</f>
        <v>1840</v>
      </c>
      <c r="G78" s="40">
        <f>G79+G80+G81</f>
        <v>1840</v>
      </c>
    </row>
    <row r="79" spans="1:7" s="19" customFormat="1" ht="75">
      <c r="A79" s="32" t="s">
        <v>3</v>
      </c>
      <c r="B79" s="33">
        <v>791</v>
      </c>
      <c r="C79" s="34" t="s">
        <v>73</v>
      </c>
      <c r="D79" s="34" t="s">
        <v>4</v>
      </c>
      <c r="E79" s="62">
        <v>1390</v>
      </c>
      <c r="F79" s="62">
        <v>1390</v>
      </c>
      <c r="G79" s="62">
        <v>1390</v>
      </c>
    </row>
    <row r="80" spans="1:7" ht="37.5">
      <c r="A80" s="32" t="s">
        <v>34</v>
      </c>
      <c r="B80" s="33">
        <v>791</v>
      </c>
      <c r="C80" s="34" t="s">
        <v>73</v>
      </c>
      <c r="D80" s="34" t="s">
        <v>7</v>
      </c>
      <c r="E80" s="62">
        <v>430</v>
      </c>
      <c r="F80" s="62">
        <v>430</v>
      </c>
      <c r="G80" s="62">
        <v>430</v>
      </c>
    </row>
    <row r="81" spans="1:7" ht="18.75">
      <c r="A81" s="32" t="s">
        <v>8</v>
      </c>
      <c r="B81" s="33">
        <v>791</v>
      </c>
      <c r="C81" s="34" t="s">
        <v>73</v>
      </c>
      <c r="D81" s="34" t="s">
        <v>9</v>
      </c>
      <c r="E81" s="62">
        <v>20</v>
      </c>
      <c r="F81" s="62">
        <v>20</v>
      </c>
      <c r="G81" s="62">
        <v>20</v>
      </c>
    </row>
    <row r="82" spans="1:7" ht="37.5" customHeight="1">
      <c r="A82" s="52" t="s">
        <v>49</v>
      </c>
      <c r="B82" s="53" t="s">
        <v>51</v>
      </c>
      <c r="C82" s="54" t="s">
        <v>53</v>
      </c>
      <c r="D82" s="55"/>
      <c r="E82" s="41">
        <f>E83</f>
        <v>60</v>
      </c>
      <c r="F82" s="41">
        <f>F83</f>
        <v>0</v>
      </c>
      <c r="G82" s="41">
        <f>G83</f>
        <v>0</v>
      </c>
    </row>
    <row r="83" spans="1:7" ht="42.75" customHeight="1">
      <c r="A83" s="32" t="s">
        <v>50</v>
      </c>
      <c r="B83" s="33"/>
      <c r="C83" s="54" t="s">
        <v>53</v>
      </c>
      <c r="D83" s="56">
        <v>200</v>
      </c>
      <c r="E83" s="41">
        <v>60</v>
      </c>
      <c r="F83" s="41">
        <v>0</v>
      </c>
      <c r="G83" s="41">
        <v>0</v>
      </c>
    </row>
    <row r="84" spans="1:7" ht="37.5">
      <c r="A84" s="32" t="s">
        <v>52</v>
      </c>
      <c r="B84" s="33">
        <v>791</v>
      </c>
      <c r="C84" s="34" t="s">
        <v>74</v>
      </c>
      <c r="D84" s="35" t="s">
        <v>0</v>
      </c>
      <c r="E84" s="42">
        <v>128</v>
      </c>
      <c r="F84" s="42">
        <v>134</v>
      </c>
      <c r="G84" s="42">
        <v>139</v>
      </c>
    </row>
    <row r="85" spans="1:7" ht="75">
      <c r="A85" s="32" t="s">
        <v>3</v>
      </c>
      <c r="B85" s="33">
        <v>791</v>
      </c>
      <c r="C85" s="34" t="s">
        <v>74</v>
      </c>
      <c r="D85" s="34" t="s">
        <v>4</v>
      </c>
      <c r="E85" s="42">
        <v>128</v>
      </c>
      <c r="F85" s="42">
        <v>134</v>
      </c>
      <c r="G85" s="42">
        <v>139</v>
      </c>
    </row>
    <row r="86" spans="1:7" ht="18.75">
      <c r="A86" s="32" t="s">
        <v>10</v>
      </c>
      <c r="B86" s="33">
        <v>791</v>
      </c>
      <c r="C86" s="34" t="s">
        <v>75</v>
      </c>
      <c r="D86" s="34" t="s">
        <v>0</v>
      </c>
      <c r="E86" s="41">
        <f>E87</f>
        <v>20</v>
      </c>
      <c r="F86" s="41">
        <f>F87</f>
        <v>10</v>
      </c>
      <c r="G86" s="41">
        <f>G87</f>
        <v>10</v>
      </c>
    </row>
    <row r="87" spans="1:7" ht="18.75">
      <c r="A87" s="32" t="s">
        <v>8</v>
      </c>
      <c r="B87" s="33">
        <v>791</v>
      </c>
      <c r="C87" s="34" t="s">
        <v>75</v>
      </c>
      <c r="D87" s="34" t="s">
        <v>9</v>
      </c>
      <c r="E87" s="41">
        <v>20</v>
      </c>
      <c r="F87" s="41">
        <v>10</v>
      </c>
      <c r="G87" s="41">
        <v>10</v>
      </c>
    </row>
    <row r="88" spans="1:7" ht="18.75">
      <c r="A88" s="16" t="s">
        <v>16</v>
      </c>
      <c r="B88" s="17">
        <v>791</v>
      </c>
      <c r="C88" s="28" t="s">
        <v>76</v>
      </c>
      <c r="D88" s="28"/>
      <c r="E88" s="31">
        <f>E89</f>
        <v>0</v>
      </c>
      <c r="F88" s="31">
        <f>F89</f>
        <v>75.1</v>
      </c>
      <c r="G88" s="31">
        <f>G89</f>
        <v>147</v>
      </c>
    </row>
    <row r="89" spans="1:7" ht="18.75">
      <c r="A89" s="16" t="s">
        <v>16</v>
      </c>
      <c r="B89" s="17">
        <v>791</v>
      </c>
      <c r="C89" s="28" t="s">
        <v>76</v>
      </c>
      <c r="D89" s="28">
        <v>999</v>
      </c>
      <c r="E89" s="31">
        <v>0</v>
      </c>
      <c r="F89" s="41">
        <v>75.1</v>
      </c>
      <c r="G89" s="41">
        <v>147</v>
      </c>
    </row>
  </sheetData>
  <sheetProtection/>
  <mergeCells count="8">
    <mergeCell ref="A4:E4"/>
    <mergeCell ref="E5:E6"/>
    <mergeCell ref="F5:G5"/>
    <mergeCell ref="A3:G3"/>
    <mergeCell ref="E1:G1"/>
    <mergeCell ref="A5:A6"/>
    <mergeCell ref="C5:C6"/>
    <mergeCell ref="D5:D6"/>
  </mergeCells>
  <printOptions horizontalCentered="1"/>
  <pageMargins left="1.2598425196850394" right="0.1968503937007874" top="0.3937007874015748" bottom="0.31496062992125984" header="0" footer="0"/>
  <pageSetup fitToHeight="3" horizontalDpi="600" verticalDpi="600" orientation="portrait" paperSize="9" scale="55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Rfu</dc:creator>
  <cp:keywords/>
  <dc:description/>
  <cp:lastModifiedBy>1</cp:lastModifiedBy>
  <cp:lastPrinted>2022-12-20T06:11:16Z</cp:lastPrinted>
  <dcterms:created xsi:type="dcterms:W3CDTF">2012-10-09T09:06:29Z</dcterms:created>
  <dcterms:modified xsi:type="dcterms:W3CDTF">2022-12-23T05:30:53Z</dcterms:modified>
  <cp:category/>
  <cp:version/>
  <cp:contentType/>
  <cp:contentStatus/>
</cp:coreProperties>
</file>