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2020" sheetId="1" r:id="rId1"/>
    <sheet name="2021-2022" sheetId="2" r:id="rId2"/>
  </sheets>
  <definedNames>
    <definedName name="_xlnm.Print_Titles" localSheetId="0">'2020'!$5:$5</definedName>
    <definedName name="_xlnm.Print_Titles" localSheetId="1">'2021-2022'!$4:$5</definedName>
  </definedNames>
  <calcPr fullCalcOnLoad="1"/>
</workbook>
</file>

<file path=xl/sharedStrings.xml><?xml version="1.0" encoding="utf-8"?>
<sst xmlns="http://schemas.openxmlformats.org/spreadsheetml/2006/main" count="353" uniqueCount="109">
  <si>
    <t/>
  </si>
  <si>
    <t>Наименование</t>
  </si>
  <si>
    <t>Сумма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</si>
  <si>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</si>
  <si>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</si>
  <si>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</si>
  <si>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</si>
  <si>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</si>
  <si>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</si>
  <si>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</si>
  <si>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</si>
  <si>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 местных администраций</t>
  </si>
  <si>
    <t>Мероприятия в сфере культуры, кинематографии</t>
  </si>
  <si>
    <t>Мероприятия в области физической культуры и спорта</t>
  </si>
  <si>
    <t>Вед</t>
  </si>
  <si>
    <t>( в тыс. руб.)</t>
  </si>
  <si>
    <t xml:space="preserve">Дорожное хозяйство </t>
  </si>
  <si>
    <t>УСЛОВНО УТВЕРЖДАЕМЫЕ РАСХОДЫ</t>
  </si>
  <si>
    <t>Мероприятия по развитию инфраструктуры объектов противопожарной службы</t>
  </si>
  <si>
    <t xml:space="preserve">Непрограммные расходы </t>
  </si>
  <si>
    <t>Мероприятия в области коммунального хозяйства</t>
  </si>
  <si>
    <t>Оценка недвижимости, признание прав и регулирование отношений по государственной собственности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</si>
  <si>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</si>
  <si>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Всего расходов</t>
  </si>
  <si>
    <t>В том числе:</t>
  </si>
  <si>
    <t>Программные расходы</t>
  </si>
  <si>
    <t>08000000</t>
  </si>
  <si>
    <t>Центральный аппарат органов местного самоуправления</t>
  </si>
  <si>
    <t>08002040</t>
  </si>
  <si>
    <t>ЦР</t>
  </si>
  <si>
    <t>ВР</t>
  </si>
  <si>
    <t>3000002040</t>
  </si>
  <si>
    <t>14000000</t>
  </si>
  <si>
    <t>Мероприятия по профилактике терроризма и экстремизма</t>
  </si>
  <si>
    <t>14024700</t>
  </si>
  <si>
    <t>Закупка товаров, работ и услуг для государственных (муниципальных) нужд</t>
  </si>
  <si>
    <t>Муниципальная программа "Противодействия коррупции в сельском поселении Абишеский сельсовет муниципального района Хайбуллинский район на 2014-2016 годы"</t>
  </si>
  <si>
    <t>3000003150</t>
  </si>
  <si>
    <t>3000009020</t>
  </si>
  <si>
    <t>3000009040</t>
  </si>
  <si>
    <t>Содержание и обслуживание муниципальной казны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</si>
  <si>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</si>
  <si>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</si>
  <si>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>3000074040</t>
  </si>
  <si>
    <t xml:space="preserve">Мероприятия по озеленению </t>
  </si>
  <si>
    <t>Организация и содержание мест захоронения</t>
  </si>
  <si>
    <t>Прочие мероприятия по благоустройству  поселений</t>
  </si>
  <si>
    <t>Муниципальная программа "Управление муниципальным имуществом сельского поселения Абишевский сельсовет муниципального района Хайбуллинский район Республики башкортостан на 2014 -2016 годы" №7\51 от 02.12.2013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</si>
  <si>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</si>
  <si>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Проведение выборов в представительные органы муниципального образования</t>
  </si>
  <si>
    <t>Закупка товаров, работ и услуг для обеспечения государственных (муниципальных) нужд</t>
  </si>
  <si>
    <t>0107</t>
  </si>
  <si>
    <t>Осуществление первичного воинского учета на территориях, где отсутствуют военные комиссариаты</t>
  </si>
  <si>
    <t>9900000220</t>
  </si>
  <si>
    <t>Муниципальная программа "Содержание дорог сельского поселения Ивановский сельсовет муниципального района Хайбуллинский район Республики Башкортостан»</t>
  </si>
  <si>
    <t>Подпрограмма "Повышение безопасности дорожного движения"</t>
  </si>
  <si>
    <t>3030003150</t>
  </si>
  <si>
    <t>2021 год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</si>
  <si>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</si>
  <si>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</si>
  <si>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2022 год</t>
  </si>
  <si>
    <t>Муниципальная программа "Управление муниципальным имуществом сельского поселения Маканский сельсовет муниципального района Хайбуллинский район Республики башкортостан на 2014 -2016 годы" №7\51 от 02.12.2013</t>
  </si>
  <si>
    <t>Государственная поддержка на проведение капитального ремонта общего имущества в многоквартирных домах</t>
  </si>
  <si>
    <t>Предоставление субсидий бюджетным, автономным учреждениям и иным некоммерческим организациям</t>
  </si>
  <si>
    <t xml:space="preserve"> Предоставление субсидий бюджетным, автономным учреждениям и иным некоммерческим организациям</t>
  </si>
  <si>
    <t>30 0 00 00000</t>
  </si>
  <si>
    <t>30 0 00 24700</t>
  </si>
  <si>
    <t>30 0 00 24300</t>
  </si>
  <si>
    <t>30 0 00 03610</t>
  </si>
  <si>
    <t>30 0 00 98210</t>
  </si>
  <si>
    <t>30 0 00 03560</t>
  </si>
  <si>
    <t>30 0 01 00000</t>
  </si>
  <si>
    <t>30 0 01 06050</t>
  </si>
  <si>
    <t>30 0 04 00000</t>
  </si>
  <si>
    <t>30 0 04 06050</t>
  </si>
  <si>
    <t>30 0 00 74040</t>
  </si>
  <si>
    <t>30 0 00 41200</t>
  </si>
  <si>
    <t>30 0 00 45870</t>
  </si>
  <si>
    <t>30 0 00 41870</t>
  </si>
  <si>
    <t>99 0 00 00000</t>
  </si>
  <si>
    <t>99 0 00 02030</t>
  </si>
  <si>
    <t>99 0 00 02040</t>
  </si>
  <si>
    <t>99 0 00 51180</t>
  </si>
  <si>
    <t>99 0 00 07500</t>
  </si>
  <si>
    <t>99 0 00 99990</t>
  </si>
  <si>
    <t>30 0 00 03150</t>
  </si>
  <si>
    <t>30 0 03 00000</t>
  </si>
  <si>
    <t>30 0 03 06400</t>
  </si>
  <si>
    <t xml:space="preserve">Муниципальная программа «Развитие и поддержка коммунального хозяйства в сельском поселении Акъярский сельсовет МР Хайбуллинский район Республики Башкортостан» </t>
  </si>
  <si>
    <t>30 0 00 09040</t>
  </si>
  <si>
    <t>600</t>
  </si>
  <si>
    <t>30 0 02 00000</t>
  </si>
  <si>
    <t>30 0 02 06050</t>
  </si>
  <si>
    <t>Распределение бюджетных ассигнований сельского поселения Антинганский сельсовет  муниципального района  Хайбуллинский район Республики Башкортостан на 2020 год  по целевым  статьям  (муниципальным программам и непрограммным направлениям  деятельности) классификации расходов бюджетов</t>
  </si>
  <si>
    <t>Муниципальная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сельского поселения Антинганский сельсовет муниципального района Хайбуллинский район Республики Башкортостан</t>
  </si>
  <si>
    <t xml:space="preserve">Муниципальная программа «Управление муниципальным имуществом сельского поселения Антинганский сельсовет муниципального района Хайбуллинский район Республики Башкортостан» </t>
  </si>
  <si>
    <t xml:space="preserve">Муниципальная программа «Пожарная безопасность сельского поселения Антинганский сельсовет муниципального района Хайбуллинский район Республики Башкортостан» </t>
  </si>
  <si>
    <t>Муниципальная программа "Содержание дорог сельского поселения Антинганский сельсовет муниципального района Хайбуллинский район Республики Башкортостан»</t>
  </si>
  <si>
    <t>Муниципальная программа «Капитальный ремонт и содержание муниципального жилищного фонда сельского поселения Антинганский сельсовет МР Хайбуллинский район Республики Башкортостан»</t>
  </si>
  <si>
    <t xml:space="preserve">Муниципальная программа «Развитие и поддержка коммунального хозяйства в сельском поселении Антинганский сельсовет МР Хайбуллинский район Республики Башкортостан» </t>
  </si>
  <si>
    <t xml:space="preserve">Муниципальная программа «Благоустройство  территории сельского поселения Антинганский сельсовет МР Хайбуллинский район Республики Башкортостан» </t>
  </si>
  <si>
    <t xml:space="preserve">Муниципальная программа "Развитие и сохранение культуры и искусства в сельском поселении Антинганский сельсовет муниципального района Хайбуллинский район Республики Башкортостан" </t>
  </si>
  <si>
    <t xml:space="preserve">Муниципальная программа "Развитие физической культуры и спорта в сельском поселении Антинганский сельсовет муниципального района Хайбуллинский район Республики Башкортостан" </t>
  </si>
  <si>
    <t>Распределение бюджетных ассигнований сельского поселения Антинганский сельсовет  муниципального района  Хайбуллинский район Республики Башкортостан на плановый период  2021 и 2022  годов  по целевым  статьям  (муниципальным программам и непрограммным направлениям  деятельности) классификации расходов бюджетов</t>
  </si>
  <si>
    <t>Муниципальная программа «Благоустройство  территории сельского поселения Антинганский сельсовет МР Хайбуллинский район Республики Башкортостан"</t>
  </si>
  <si>
    <t>Муниципальная программа "Развитие и сохранение культуры и искусства в сельском поселении Антинганский сельсовет муниципального района Хайбуллинский район Республики Башкортостан"</t>
  </si>
  <si>
    <t>Муниципальная программа "Развитие физической культуры и спорта в сельском поселении Антинганский сельсовет муниципального района Хайбуллинский район Республики Башкортостан"</t>
  </si>
  <si>
    <t>Приложение 9 к  решению Совета сельского поселения Антинганский сельсовет муниципального района  Хайбуллинский район Республики Башкорстан от 20декабря 2019 года № 3/22</t>
  </si>
  <si>
    <t xml:space="preserve">Приложение 10 к  решению Совета сельского поселения  Антинганский сельсовет муниципального района  Хайбуллинский район Республики Башкорстан от 20 декабря 2019 года №Р-3/22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</si>
</sst>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00000"/>
    <numFmt numFmtId="180" formatCode="0.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5"/>
      <name val="Times New Roman"/>
      <family val="1"/>
    </font>
    <font>
      <sz val="14"/>
      <color theme="5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34" borderId="0" xfId="0" applyFont="1" applyFill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wrapText="1"/>
    </xf>
    <xf numFmtId="178" fontId="3" fillId="0" borderId="10" xfId="61" applyNumberFormat="1" applyFont="1" applyBorder="1" applyAlignment="1">
      <alignment horizontal="center" shrinkToFit="1"/>
    </xf>
    <xf numFmtId="178" fontId="3" fillId="0" borderId="10" xfId="61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vertical="center" shrinkToFi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right" shrinkToFit="1"/>
    </xf>
    <xf numFmtId="49" fontId="2" fillId="0" borderId="10" xfId="0" applyNumberFormat="1" applyFont="1" applyBorder="1" applyAlignment="1">
      <alignment horizontal="right" shrinkToFit="1"/>
    </xf>
    <xf numFmtId="49" fontId="45" fillId="0" borderId="10" xfId="0" applyNumberFormat="1" applyFont="1" applyBorder="1" applyAlignment="1">
      <alignment horizontal="right" shrinkToFit="1"/>
    </xf>
    <xf numFmtId="49" fontId="46" fillId="0" borderId="10" xfId="0" applyNumberFormat="1" applyFont="1" applyBorder="1" applyAlignment="1">
      <alignment horizontal="right" shrinkToFit="1"/>
    </xf>
    <xf numFmtId="49" fontId="45" fillId="33" borderId="10" xfId="0" applyNumberFormat="1" applyFont="1" applyFill="1" applyBorder="1" applyAlignment="1">
      <alignment horizontal="right" shrinkToFit="1"/>
    </xf>
    <xf numFmtId="0" fontId="2" fillId="0" borderId="1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Border="1" applyAlignment="1">
      <alignment horizontal="right" shrinkToFit="1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shrinkToFit="1"/>
    </xf>
    <xf numFmtId="49" fontId="2" fillId="0" borderId="11" xfId="0" applyNumberFormat="1" applyFont="1" applyFill="1" applyBorder="1" applyAlignment="1">
      <alignment horizontal="right" shrinkToFit="1"/>
    </xf>
    <xf numFmtId="49" fontId="46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>
      <alignment shrinkToFit="1"/>
    </xf>
    <xf numFmtId="172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47" fillId="0" borderId="10" xfId="52" applyFont="1" applyFill="1" applyBorder="1" applyAlignment="1" quotePrefix="1">
      <alignment horizontal="left" wrapText="1"/>
      <protection/>
    </xf>
    <xf numFmtId="0" fontId="47" fillId="0" borderId="10" xfId="54" applyFont="1" applyFill="1" applyBorder="1" applyAlignment="1" quotePrefix="1">
      <alignment horizontal="right" wrapText="1"/>
      <protection/>
    </xf>
    <xf numFmtId="0" fontId="38" fillId="0" borderId="10" xfId="54" applyFont="1" applyFill="1" applyBorder="1" applyAlignment="1" quotePrefix="1">
      <alignment horizontal="center" wrapText="1"/>
      <protection/>
    </xf>
    <xf numFmtId="0" fontId="38" fillId="0" borderId="10" xfId="54" applyFont="1" applyFill="1" applyBorder="1" applyAlignment="1" quotePrefix="1">
      <alignment horizontal="right" wrapText="1"/>
      <protection/>
    </xf>
    <xf numFmtId="172" fontId="2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 horizontal="right" shrinkToFit="1"/>
    </xf>
    <xf numFmtId="180" fontId="2" fillId="0" borderId="10" xfId="0" applyNumberFormat="1" applyFont="1" applyBorder="1" applyAlignment="1">
      <alignment/>
    </xf>
    <xf numFmtId="172" fontId="3" fillId="33" borderId="10" xfId="0" applyNumberFormat="1" applyFont="1" applyFill="1" applyBorder="1" applyAlignment="1">
      <alignment horizontal="right" shrinkToFit="1"/>
    </xf>
    <xf numFmtId="0" fontId="3" fillId="0" borderId="10" xfId="52" applyFont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shrinkToFit="1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0" xfId="0" applyFont="1" applyAlignment="1">
      <alignment horizontal="left" vertical="center" wrapText="1" shrinkToFi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NumberFormat="1" applyFont="1" applyAlignment="1">
      <alignment horizontal="center" wrapText="1" shrinkToFit="1"/>
    </xf>
    <xf numFmtId="179" fontId="3" fillId="0" borderId="0" xfId="0" applyNumberFormat="1" applyFont="1" applyAlignment="1">
      <alignment horizontal="center" vertical="center" wrapText="1" shrinkToFit="1"/>
    </xf>
    <xf numFmtId="172" fontId="3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6.875" style="1" customWidth="1"/>
    <col min="2" max="2" width="8.875" style="7" hidden="1" customWidth="1"/>
    <col min="3" max="3" width="18.00390625" style="1" customWidth="1"/>
    <col min="4" max="4" width="9.625" style="1" customWidth="1"/>
    <col min="5" max="5" width="19.875" style="10" customWidth="1"/>
    <col min="6" max="6" width="9.125" style="1" customWidth="1"/>
    <col min="7" max="7" width="14.25390625" style="1" customWidth="1"/>
    <col min="8" max="16384" width="9.125" style="1" customWidth="1"/>
  </cols>
  <sheetData>
    <row r="1" spans="2:6" ht="117.75" customHeight="1">
      <c r="B1" s="19"/>
      <c r="C1" s="78" t="s">
        <v>107</v>
      </c>
      <c r="D1" s="78"/>
      <c r="E1" s="78"/>
      <c r="F1" s="78"/>
    </row>
    <row r="2" spans="1:5" ht="18.75">
      <c r="A2" s="2"/>
      <c r="B2" s="3"/>
      <c r="C2" s="4"/>
      <c r="D2" s="4"/>
      <c r="E2" s="4"/>
    </row>
    <row r="3" spans="1:5" ht="79.5" customHeight="1">
      <c r="A3" s="81" t="s">
        <v>93</v>
      </c>
      <c r="B3" s="81"/>
      <c r="C3" s="81"/>
      <c r="D3" s="81"/>
      <c r="E3" s="81"/>
    </row>
    <row r="4" spans="1:5" ht="26.25" customHeight="1">
      <c r="A4" s="79" t="s">
        <v>15</v>
      </c>
      <c r="B4" s="79"/>
      <c r="C4" s="80"/>
      <c r="D4" s="80"/>
      <c r="E4" s="80"/>
    </row>
    <row r="5" spans="1:5" ht="18.75">
      <c r="A5" s="11" t="s">
        <v>1</v>
      </c>
      <c r="B5" s="11" t="s">
        <v>14</v>
      </c>
      <c r="C5" s="37" t="s">
        <v>29</v>
      </c>
      <c r="D5" s="37" t="s">
        <v>30</v>
      </c>
      <c r="E5" s="38" t="s">
        <v>2</v>
      </c>
    </row>
    <row r="6" spans="1:7" ht="18.75">
      <c r="A6" s="5" t="s">
        <v>23</v>
      </c>
      <c r="B6" s="12"/>
      <c r="C6" s="53" t="s">
        <v>0</v>
      </c>
      <c r="D6" s="53"/>
      <c r="E6" s="39">
        <f>E8+E65</f>
        <v>3624.7</v>
      </c>
      <c r="G6" s="14"/>
    </row>
    <row r="7" spans="1:7" ht="18.75">
      <c r="A7" s="5" t="s">
        <v>24</v>
      </c>
      <c r="B7" s="15">
        <v>791</v>
      </c>
      <c r="C7" s="53" t="s">
        <v>0</v>
      </c>
      <c r="D7" s="53"/>
      <c r="E7" s="39"/>
      <c r="G7" s="14"/>
    </row>
    <row r="8" spans="1:7" ht="22.5" customHeight="1">
      <c r="A8" s="5" t="s">
        <v>25</v>
      </c>
      <c r="B8" s="15">
        <v>791</v>
      </c>
      <c r="C8" s="40" t="s">
        <v>65</v>
      </c>
      <c r="D8" s="53"/>
      <c r="E8" s="39">
        <f>E12+E18+E21+E29+E36+E39+E52+E54+E57+E59+E62+E15</f>
        <v>1563.7</v>
      </c>
      <c r="G8" s="16"/>
    </row>
    <row r="9" spans="1:5" s="31" customFormat="1" ht="0.75" customHeight="1" hidden="1">
      <c r="A9" s="69" t="s">
        <v>36</v>
      </c>
      <c r="B9" s="30" t="s">
        <v>26</v>
      </c>
      <c r="C9" s="52"/>
      <c r="D9" s="52"/>
      <c r="E9" s="39"/>
    </row>
    <row r="10" spans="1:8" ht="39" customHeight="1" hidden="1">
      <c r="A10" s="22" t="s">
        <v>27</v>
      </c>
      <c r="B10" s="13" t="s">
        <v>28</v>
      </c>
      <c r="C10" s="40" t="s">
        <v>31</v>
      </c>
      <c r="D10" s="40"/>
      <c r="E10" s="39"/>
      <c r="H10" s="14"/>
    </row>
    <row r="11" spans="1:7" ht="47.25" customHeight="1" hidden="1">
      <c r="A11" s="5" t="s">
        <v>7</v>
      </c>
      <c r="B11" s="15">
        <v>791</v>
      </c>
      <c r="C11" s="40" t="s">
        <v>31</v>
      </c>
      <c r="D11" s="40" t="s">
        <v>8</v>
      </c>
      <c r="E11" s="39"/>
      <c r="G11" s="14"/>
    </row>
    <row r="12" spans="1:5" s="31" customFormat="1" ht="112.5">
      <c r="A12" s="24" t="s">
        <v>94</v>
      </c>
      <c r="B12" s="30" t="s">
        <v>32</v>
      </c>
      <c r="C12" s="41"/>
      <c r="D12" s="42"/>
      <c r="E12" s="39">
        <f>E13</f>
        <v>5</v>
      </c>
    </row>
    <row r="13" spans="1:5" ht="18.75">
      <c r="A13" s="5" t="s">
        <v>33</v>
      </c>
      <c r="B13" s="13" t="s">
        <v>34</v>
      </c>
      <c r="C13" s="40" t="s">
        <v>66</v>
      </c>
      <c r="D13" s="40"/>
      <c r="E13" s="39">
        <f>E14</f>
        <v>5</v>
      </c>
    </row>
    <row r="14" spans="1:5" ht="37.5">
      <c r="A14" s="5" t="s">
        <v>35</v>
      </c>
      <c r="B14" s="13" t="s">
        <v>34</v>
      </c>
      <c r="C14" s="40" t="s">
        <v>66</v>
      </c>
      <c r="D14" s="40" t="s">
        <v>8</v>
      </c>
      <c r="E14" s="39">
        <v>5</v>
      </c>
    </row>
    <row r="15" spans="1:5" ht="75">
      <c r="A15" s="24" t="s">
        <v>95</v>
      </c>
      <c r="B15" s="13"/>
      <c r="C15" s="40"/>
      <c r="D15" s="40"/>
      <c r="E15" s="39">
        <f>E16</f>
        <v>70</v>
      </c>
    </row>
    <row r="16" spans="1:5" ht="18.75">
      <c r="A16" s="5" t="s">
        <v>40</v>
      </c>
      <c r="B16" s="13"/>
      <c r="C16" s="40" t="s">
        <v>89</v>
      </c>
      <c r="D16" s="40"/>
      <c r="E16" s="39">
        <f>E17</f>
        <v>70</v>
      </c>
    </row>
    <row r="17" spans="1:5" ht="37.5">
      <c r="A17" s="5" t="s">
        <v>35</v>
      </c>
      <c r="B17" s="13"/>
      <c r="C17" s="40" t="s">
        <v>89</v>
      </c>
      <c r="D17" s="40" t="s">
        <v>8</v>
      </c>
      <c r="E17" s="39">
        <v>70</v>
      </c>
    </row>
    <row r="18" spans="1:5" s="33" customFormat="1" ht="67.5" customHeight="1">
      <c r="A18" s="71" t="s">
        <v>96</v>
      </c>
      <c r="B18" s="32">
        <v>791</v>
      </c>
      <c r="C18" s="41"/>
      <c r="D18" s="41"/>
      <c r="E18" s="75">
        <f>E19</f>
        <v>160</v>
      </c>
    </row>
    <row r="19" spans="1:5" ht="38.25" customHeight="1">
      <c r="A19" s="5" t="s">
        <v>18</v>
      </c>
      <c r="B19" s="15">
        <v>791</v>
      </c>
      <c r="C19" s="40" t="s">
        <v>67</v>
      </c>
      <c r="D19" s="40"/>
      <c r="E19" s="39">
        <f>E20</f>
        <v>160</v>
      </c>
    </row>
    <row r="20" spans="1:5" ht="37.5">
      <c r="A20" s="5" t="s">
        <v>35</v>
      </c>
      <c r="B20" s="15">
        <v>791</v>
      </c>
      <c r="C20" s="40" t="s">
        <v>67</v>
      </c>
      <c r="D20" s="40" t="s">
        <v>8</v>
      </c>
      <c r="E20" s="39">
        <v>160</v>
      </c>
    </row>
    <row r="21" spans="1:5" s="33" customFormat="1" ht="61.5" customHeight="1">
      <c r="A21" s="74" t="s">
        <v>97</v>
      </c>
      <c r="B21" s="32"/>
      <c r="C21" s="41"/>
      <c r="D21" s="41"/>
      <c r="E21" s="75">
        <f>E22+E34</f>
        <v>119.7</v>
      </c>
    </row>
    <row r="22" spans="1:5" ht="18.75">
      <c r="A22" s="5" t="s">
        <v>16</v>
      </c>
      <c r="B22" s="15"/>
      <c r="C22" s="40" t="s">
        <v>85</v>
      </c>
      <c r="D22" s="40"/>
      <c r="E22" s="39">
        <f>E23</f>
        <v>119.7</v>
      </c>
    </row>
    <row r="23" spans="1:5" ht="40.5" customHeight="1">
      <c r="A23" s="5" t="s">
        <v>35</v>
      </c>
      <c r="B23" s="15"/>
      <c r="C23" s="40" t="s">
        <v>85</v>
      </c>
      <c r="D23" s="40" t="s">
        <v>8</v>
      </c>
      <c r="E23" s="39">
        <v>119.7</v>
      </c>
    </row>
    <row r="24" spans="1:5" s="33" customFormat="1" ht="81" customHeight="1" hidden="1">
      <c r="A24" s="72" t="s">
        <v>61</v>
      </c>
      <c r="B24" s="32"/>
      <c r="C24" s="43"/>
      <c r="D24" s="43"/>
      <c r="E24" s="75"/>
    </row>
    <row r="25" spans="1:5" ht="37.5" hidden="1">
      <c r="A25" s="5" t="s">
        <v>21</v>
      </c>
      <c r="B25" s="15"/>
      <c r="C25" s="40" t="s">
        <v>38</v>
      </c>
      <c r="D25" s="40"/>
      <c r="E25" s="39"/>
    </row>
    <row r="26" spans="1:5" ht="37.5" hidden="1">
      <c r="A26" s="5" t="s">
        <v>7</v>
      </c>
      <c r="B26" s="15"/>
      <c r="C26" s="40" t="s">
        <v>38</v>
      </c>
      <c r="D26" s="40" t="s">
        <v>8</v>
      </c>
      <c r="E26" s="39"/>
    </row>
    <row r="27" spans="1:5" ht="18.75" hidden="1">
      <c r="A27" s="5" t="s">
        <v>40</v>
      </c>
      <c r="B27" s="15">
        <v>791</v>
      </c>
      <c r="C27" s="40" t="s">
        <v>39</v>
      </c>
      <c r="D27" s="40"/>
      <c r="E27" s="39"/>
    </row>
    <row r="28" spans="1:5" ht="36.75" customHeight="1" hidden="1">
      <c r="A28" s="5" t="s">
        <v>7</v>
      </c>
      <c r="B28" s="15">
        <v>791</v>
      </c>
      <c r="C28" s="40" t="s">
        <v>39</v>
      </c>
      <c r="D28" s="40" t="s">
        <v>8</v>
      </c>
      <c r="E28" s="39"/>
    </row>
    <row r="29" spans="1:5" s="33" customFormat="1" ht="75" hidden="1">
      <c r="A29" s="24" t="s">
        <v>98</v>
      </c>
      <c r="B29" s="32">
        <v>791</v>
      </c>
      <c r="C29" s="41"/>
      <c r="D29" s="41"/>
      <c r="E29" s="75">
        <f>SUM(E30+E32)</f>
        <v>0</v>
      </c>
    </row>
    <row r="30" spans="1:5" ht="56.25" hidden="1">
      <c r="A30" s="5" t="s">
        <v>22</v>
      </c>
      <c r="B30" s="15">
        <v>791</v>
      </c>
      <c r="C30" s="44" t="s">
        <v>68</v>
      </c>
      <c r="D30" s="40"/>
      <c r="E30" s="39">
        <f>SUM(E31)</f>
        <v>0</v>
      </c>
    </row>
    <row r="31" spans="1:5" ht="37.5" hidden="1">
      <c r="A31" s="5" t="s">
        <v>7</v>
      </c>
      <c r="B31" s="15">
        <v>791</v>
      </c>
      <c r="C31" s="44" t="s">
        <v>68</v>
      </c>
      <c r="D31" s="40" t="s">
        <v>8</v>
      </c>
      <c r="E31" s="39">
        <v>0</v>
      </c>
    </row>
    <row r="32" spans="1:5" ht="37.5" hidden="1">
      <c r="A32" s="5" t="s">
        <v>62</v>
      </c>
      <c r="B32" s="15"/>
      <c r="C32" s="44" t="s">
        <v>69</v>
      </c>
      <c r="D32" s="40"/>
      <c r="E32" s="39">
        <f>SUM(E33)</f>
        <v>0</v>
      </c>
    </row>
    <row r="33" spans="1:5" ht="42.75" customHeight="1" hidden="1">
      <c r="A33" s="5" t="s">
        <v>63</v>
      </c>
      <c r="B33" s="15">
        <v>791</v>
      </c>
      <c r="C33" s="44" t="s">
        <v>69</v>
      </c>
      <c r="D33" s="40" t="s">
        <v>90</v>
      </c>
      <c r="E33" s="39">
        <v>0</v>
      </c>
    </row>
    <row r="34" spans="1:5" ht="0.75" customHeight="1" hidden="1">
      <c r="A34" s="5" t="s">
        <v>55</v>
      </c>
      <c r="B34" s="15"/>
      <c r="C34" s="40" t="s">
        <v>56</v>
      </c>
      <c r="D34" s="40"/>
      <c r="E34" s="39">
        <f>E35</f>
        <v>0</v>
      </c>
    </row>
    <row r="35" spans="1:5" ht="36.75" customHeight="1" hidden="1">
      <c r="A35" s="5" t="s">
        <v>35</v>
      </c>
      <c r="B35" s="15"/>
      <c r="C35" s="40" t="s">
        <v>56</v>
      </c>
      <c r="D35" s="40" t="s">
        <v>8</v>
      </c>
      <c r="E35" s="39">
        <v>0</v>
      </c>
    </row>
    <row r="36" spans="1:5" s="33" customFormat="1" ht="75">
      <c r="A36" s="71" t="s">
        <v>99</v>
      </c>
      <c r="B36" s="32">
        <v>791</v>
      </c>
      <c r="C36" s="41"/>
      <c r="D36" s="41"/>
      <c r="E36" s="75">
        <f>E37</f>
        <v>209</v>
      </c>
    </row>
    <row r="37" spans="1:5" ht="18.75">
      <c r="A37" s="5" t="s">
        <v>20</v>
      </c>
      <c r="B37" s="15"/>
      <c r="C37" s="40" t="s">
        <v>70</v>
      </c>
      <c r="D37" s="40"/>
      <c r="E37" s="39">
        <f>E38</f>
        <v>209</v>
      </c>
    </row>
    <row r="38" spans="1:5" ht="37.5">
      <c r="A38" s="5" t="s">
        <v>7</v>
      </c>
      <c r="B38" s="17"/>
      <c r="C38" s="40" t="s">
        <v>70</v>
      </c>
      <c r="D38" s="45" t="s">
        <v>8</v>
      </c>
      <c r="E38" s="39">
        <v>209</v>
      </c>
    </row>
    <row r="39" spans="1:5" s="33" customFormat="1" ht="56.25">
      <c r="A39" s="24" t="s">
        <v>100</v>
      </c>
      <c r="B39" s="32"/>
      <c r="C39" s="41"/>
      <c r="D39" s="41"/>
      <c r="E39" s="75">
        <f>E40+E46+E49+E43</f>
        <v>230</v>
      </c>
    </row>
    <row r="40" spans="1:5" ht="18.75">
      <c r="A40" s="5" t="s">
        <v>41</v>
      </c>
      <c r="B40" s="15"/>
      <c r="C40" s="40" t="s">
        <v>71</v>
      </c>
      <c r="D40" s="40"/>
      <c r="E40" s="39">
        <f>E41</f>
        <v>120</v>
      </c>
    </row>
    <row r="41" spans="1:5" ht="37.5">
      <c r="A41" s="5" t="s">
        <v>42</v>
      </c>
      <c r="B41" s="15"/>
      <c r="C41" s="40" t="s">
        <v>72</v>
      </c>
      <c r="D41" s="40"/>
      <c r="E41" s="39">
        <f>E42</f>
        <v>120</v>
      </c>
    </row>
    <row r="42" spans="1:5" ht="36.75" customHeight="1">
      <c r="A42" s="5" t="s">
        <v>7</v>
      </c>
      <c r="B42" s="15">
        <v>791</v>
      </c>
      <c r="C42" s="40" t="s">
        <v>72</v>
      </c>
      <c r="D42" s="40" t="s">
        <v>8</v>
      </c>
      <c r="E42" s="39">
        <v>120</v>
      </c>
    </row>
    <row r="43" spans="1:5" ht="24" customHeight="1" hidden="1">
      <c r="A43" s="5" t="s">
        <v>44</v>
      </c>
      <c r="B43" s="15"/>
      <c r="C43" s="40" t="s">
        <v>91</v>
      </c>
      <c r="D43" s="40"/>
      <c r="E43" s="39">
        <f>E44</f>
        <v>0</v>
      </c>
    </row>
    <row r="44" spans="1:5" ht="24" customHeight="1" hidden="1">
      <c r="A44" s="5" t="s">
        <v>42</v>
      </c>
      <c r="B44" s="15"/>
      <c r="C44" s="40" t="s">
        <v>92</v>
      </c>
      <c r="D44" s="40"/>
      <c r="E44" s="39">
        <f>E45</f>
        <v>0</v>
      </c>
    </row>
    <row r="45" spans="1:5" ht="40.5" customHeight="1" hidden="1">
      <c r="A45" s="5" t="s">
        <v>7</v>
      </c>
      <c r="B45" s="15">
        <v>791</v>
      </c>
      <c r="C45" s="40" t="s">
        <v>92</v>
      </c>
      <c r="D45" s="40" t="s">
        <v>8</v>
      </c>
      <c r="E45" s="39">
        <v>0</v>
      </c>
    </row>
    <row r="46" spans="1:5" ht="21.75" customHeight="1" hidden="1">
      <c r="A46" s="5" t="s">
        <v>45</v>
      </c>
      <c r="B46" s="15"/>
      <c r="C46" s="40" t="s">
        <v>86</v>
      </c>
      <c r="D46" s="40"/>
      <c r="E46" s="39">
        <f>SUM(E47)</f>
        <v>0</v>
      </c>
    </row>
    <row r="47" spans="1:5" ht="18.75" hidden="1">
      <c r="A47" s="5" t="s">
        <v>45</v>
      </c>
      <c r="B47" s="15"/>
      <c r="C47" s="40" t="s">
        <v>87</v>
      </c>
      <c r="D47" s="40"/>
      <c r="E47" s="39">
        <f>SUM(E48)</f>
        <v>0</v>
      </c>
    </row>
    <row r="48" spans="1:5" ht="37.5" hidden="1">
      <c r="A48" s="5" t="s">
        <v>7</v>
      </c>
      <c r="B48" s="15"/>
      <c r="C48" s="40" t="s">
        <v>87</v>
      </c>
      <c r="D48" s="40" t="s">
        <v>8</v>
      </c>
      <c r="E48" s="39">
        <v>0</v>
      </c>
    </row>
    <row r="49" spans="1:5" ht="18.75">
      <c r="A49" s="5" t="s">
        <v>46</v>
      </c>
      <c r="B49" s="15"/>
      <c r="C49" s="40" t="s">
        <v>73</v>
      </c>
      <c r="D49" s="40"/>
      <c r="E49" s="39">
        <f>E50</f>
        <v>110</v>
      </c>
    </row>
    <row r="50" spans="1:5" ht="37.5">
      <c r="A50" s="5" t="s">
        <v>42</v>
      </c>
      <c r="B50" s="15"/>
      <c r="C50" s="40" t="s">
        <v>74</v>
      </c>
      <c r="D50" s="40"/>
      <c r="E50" s="39">
        <f>E51</f>
        <v>110</v>
      </c>
    </row>
    <row r="51" spans="1:5" s="18" customFormat="1" ht="37.5">
      <c r="A51" s="5" t="s">
        <v>7</v>
      </c>
      <c r="B51" s="6"/>
      <c r="C51" s="40" t="s">
        <v>74</v>
      </c>
      <c r="D51" s="40" t="s">
        <v>8</v>
      </c>
      <c r="E51" s="39">
        <v>110</v>
      </c>
    </row>
    <row r="52" spans="1:5" ht="93.75">
      <c r="A52" s="27" t="s">
        <v>48</v>
      </c>
      <c r="B52" s="15"/>
      <c r="C52" s="40" t="s">
        <v>75</v>
      </c>
      <c r="D52" s="40"/>
      <c r="E52" s="39">
        <f>E53</f>
        <v>500</v>
      </c>
    </row>
    <row r="53" spans="1:7" s="25" customFormat="1" ht="37.5">
      <c r="A53" s="5" t="s">
        <v>7</v>
      </c>
      <c r="B53" s="15"/>
      <c r="C53" s="40" t="s">
        <v>75</v>
      </c>
      <c r="D53" s="40" t="s">
        <v>8</v>
      </c>
      <c r="E53" s="39">
        <v>500</v>
      </c>
      <c r="F53" s="1"/>
      <c r="G53" s="1"/>
    </row>
    <row r="54" spans="1:7" s="25" customFormat="1" ht="56.25">
      <c r="A54" s="5" t="s">
        <v>100</v>
      </c>
      <c r="B54" s="15"/>
      <c r="C54" s="40"/>
      <c r="D54" s="40"/>
      <c r="E54" s="39">
        <f>E55</f>
        <v>20</v>
      </c>
      <c r="F54" s="1"/>
      <c r="G54" s="1"/>
    </row>
    <row r="55" spans="1:7" s="25" customFormat="1" ht="18.75">
      <c r="A55" s="5" t="s">
        <v>58</v>
      </c>
      <c r="B55" s="15"/>
      <c r="C55" s="40" t="s">
        <v>76</v>
      </c>
      <c r="D55" s="40"/>
      <c r="E55" s="39">
        <f>E56</f>
        <v>20</v>
      </c>
      <c r="F55" s="1"/>
      <c r="G55" s="1"/>
    </row>
    <row r="56" spans="1:7" s="25" customFormat="1" ht="37.5">
      <c r="A56" s="5" t="s">
        <v>7</v>
      </c>
      <c r="B56" s="15"/>
      <c r="C56" s="40" t="s">
        <v>76</v>
      </c>
      <c r="D56" s="40" t="s">
        <v>8</v>
      </c>
      <c r="E56" s="39">
        <v>20</v>
      </c>
      <c r="F56" s="1"/>
      <c r="G56" s="1"/>
    </row>
    <row r="57" spans="1:7" s="25" customFormat="1" ht="112.5">
      <c r="A57" s="5" t="s">
        <v>59</v>
      </c>
      <c r="B57" s="15"/>
      <c r="C57" s="40" t="s">
        <v>75</v>
      </c>
      <c r="D57" s="40"/>
      <c r="E57" s="39">
        <f>E58</f>
        <v>200</v>
      </c>
      <c r="F57" s="1"/>
      <c r="G57" s="1"/>
    </row>
    <row r="58" spans="1:7" s="25" customFormat="1" ht="37.5">
      <c r="A58" s="5" t="s">
        <v>7</v>
      </c>
      <c r="B58" s="15"/>
      <c r="C58" s="40" t="s">
        <v>75</v>
      </c>
      <c r="D58" s="40" t="s">
        <v>8</v>
      </c>
      <c r="E58" s="39">
        <v>200</v>
      </c>
      <c r="F58" s="1"/>
      <c r="G58" s="1"/>
    </row>
    <row r="59" spans="1:7" s="36" customFormat="1" ht="81" customHeight="1">
      <c r="A59" s="72" t="s">
        <v>101</v>
      </c>
      <c r="B59" s="34">
        <v>791</v>
      </c>
      <c r="C59" s="43"/>
      <c r="D59" s="43"/>
      <c r="E59" s="68">
        <f>E60</f>
        <v>30</v>
      </c>
      <c r="F59" s="35"/>
      <c r="G59" s="35"/>
    </row>
    <row r="60" spans="1:7" s="25" customFormat="1" ht="24.75" customHeight="1">
      <c r="A60" s="5" t="s">
        <v>12</v>
      </c>
      <c r="B60" s="15">
        <v>791</v>
      </c>
      <c r="C60" s="40" t="s">
        <v>77</v>
      </c>
      <c r="D60" s="40"/>
      <c r="E60" s="39">
        <f>E61</f>
        <v>30</v>
      </c>
      <c r="F60" s="1"/>
      <c r="G60" s="1"/>
    </row>
    <row r="61" spans="1:7" s="25" customFormat="1" ht="42.75" customHeight="1">
      <c r="A61" s="5" t="s">
        <v>7</v>
      </c>
      <c r="B61" s="15">
        <v>791</v>
      </c>
      <c r="C61" s="40" t="s">
        <v>77</v>
      </c>
      <c r="D61" s="40" t="s">
        <v>8</v>
      </c>
      <c r="E61" s="39">
        <v>30</v>
      </c>
      <c r="F61" s="1"/>
      <c r="G61" s="1"/>
    </row>
    <row r="62" spans="1:7" s="36" customFormat="1" ht="75">
      <c r="A62" s="72" t="s">
        <v>102</v>
      </c>
      <c r="B62" s="34">
        <v>791</v>
      </c>
      <c r="C62" s="43"/>
      <c r="D62" s="43"/>
      <c r="E62" s="68">
        <f>E63</f>
        <v>20</v>
      </c>
      <c r="F62" s="35"/>
      <c r="G62" s="35"/>
    </row>
    <row r="63" spans="1:7" s="25" customFormat="1" ht="18.75">
      <c r="A63" s="5" t="s">
        <v>13</v>
      </c>
      <c r="B63" s="15">
        <v>791</v>
      </c>
      <c r="C63" s="40" t="s">
        <v>78</v>
      </c>
      <c r="D63" s="40"/>
      <c r="E63" s="39">
        <f>E64</f>
        <v>20</v>
      </c>
      <c r="F63" s="1"/>
      <c r="G63" s="1"/>
    </row>
    <row r="64" spans="1:5" ht="37.5">
      <c r="A64" s="5" t="s">
        <v>7</v>
      </c>
      <c r="B64" s="15">
        <v>791</v>
      </c>
      <c r="C64" s="40" t="s">
        <v>78</v>
      </c>
      <c r="D64" s="40" t="s">
        <v>8</v>
      </c>
      <c r="E64" s="39">
        <v>20</v>
      </c>
    </row>
    <row r="65" spans="1:5" s="23" customFormat="1" ht="18.75">
      <c r="A65" s="55" t="s">
        <v>19</v>
      </c>
      <c r="B65" s="56">
        <v>791</v>
      </c>
      <c r="C65" s="57" t="s">
        <v>79</v>
      </c>
      <c r="D65" s="57"/>
      <c r="E65" s="58">
        <f>E66+E68+E72+E74+E76</f>
        <v>2061</v>
      </c>
    </row>
    <row r="66" spans="1:5" s="23" customFormat="1" ht="18.75">
      <c r="A66" s="48" t="s">
        <v>3</v>
      </c>
      <c r="B66" s="49">
        <v>791</v>
      </c>
      <c r="C66" s="50" t="s">
        <v>80</v>
      </c>
      <c r="D66" s="50" t="s">
        <v>0</v>
      </c>
      <c r="E66" s="59">
        <f>E67</f>
        <v>645</v>
      </c>
    </row>
    <row r="67" spans="1:5" s="23" customFormat="1" ht="75">
      <c r="A67" s="48" t="s">
        <v>4</v>
      </c>
      <c r="B67" s="49">
        <v>791</v>
      </c>
      <c r="C67" s="50" t="s">
        <v>80</v>
      </c>
      <c r="D67" s="50" t="s">
        <v>5</v>
      </c>
      <c r="E67" s="60">
        <v>645</v>
      </c>
    </row>
    <row r="68" spans="1:5" s="23" customFormat="1" ht="18.75">
      <c r="A68" s="48" t="s">
        <v>6</v>
      </c>
      <c r="B68" s="49">
        <v>791</v>
      </c>
      <c r="C68" s="50" t="s">
        <v>81</v>
      </c>
      <c r="D68" s="50" t="s">
        <v>0</v>
      </c>
      <c r="E68" s="59">
        <f>E69+E70+E71</f>
        <v>1306</v>
      </c>
    </row>
    <row r="69" spans="1:5" s="23" customFormat="1" ht="75">
      <c r="A69" s="48" t="s">
        <v>4</v>
      </c>
      <c r="B69" s="49">
        <v>791</v>
      </c>
      <c r="C69" s="50" t="s">
        <v>81</v>
      </c>
      <c r="D69" s="50" t="s">
        <v>5</v>
      </c>
      <c r="E69" s="60">
        <v>965</v>
      </c>
    </row>
    <row r="70" spans="1:5" ht="37.5">
      <c r="A70" s="48" t="s">
        <v>7</v>
      </c>
      <c r="B70" s="49">
        <v>791</v>
      </c>
      <c r="C70" s="50" t="s">
        <v>81</v>
      </c>
      <c r="D70" s="50" t="s">
        <v>8</v>
      </c>
      <c r="E70" s="60">
        <v>321</v>
      </c>
    </row>
    <row r="71" spans="1:5" ht="18.75">
      <c r="A71" s="48" t="s">
        <v>9</v>
      </c>
      <c r="B71" s="49">
        <v>791</v>
      </c>
      <c r="C71" s="50" t="s">
        <v>81</v>
      </c>
      <c r="D71" s="50" t="s">
        <v>10</v>
      </c>
      <c r="E71" s="60">
        <v>20</v>
      </c>
    </row>
    <row r="72" spans="1:5" ht="37.5" hidden="1">
      <c r="A72" s="77" t="s">
        <v>49</v>
      </c>
      <c r="B72" s="61" t="s">
        <v>51</v>
      </c>
      <c r="C72" s="62" t="s">
        <v>53</v>
      </c>
      <c r="D72" s="63"/>
      <c r="E72" s="60">
        <f>E73</f>
        <v>0</v>
      </c>
    </row>
    <row r="73" spans="1:5" ht="37.5" hidden="1">
      <c r="A73" s="48" t="s">
        <v>50</v>
      </c>
      <c r="B73" s="49"/>
      <c r="C73" s="62" t="s">
        <v>53</v>
      </c>
      <c r="D73" s="64">
        <v>200</v>
      </c>
      <c r="E73" s="60">
        <v>0</v>
      </c>
    </row>
    <row r="74" spans="1:5" ht="37.5">
      <c r="A74" s="48" t="s">
        <v>52</v>
      </c>
      <c r="B74" s="49">
        <v>791</v>
      </c>
      <c r="C74" s="50" t="s">
        <v>82</v>
      </c>
      <c r="D74" s="51" t="s">
        <v>0</v>
      </c>
      <c r="E74" s="65">
        <f>E75</f>
        <v>90</v>
      </c>
    </row>
    <row r="75" spans="1:5" ht="75">
      <c r="A75" s="48" t="s">
        <v>4</v>
      </c>
      <c r="B75" s="49">
        <v>791</v>
      </c>
      <c r="C75" s="50" t="s">
        <v>82</v>
      </c>
      <c r="D75" s="51" t="s">
        <v>5</v>
      </c>
      <c r="E75" s="65">
        <v>90</v>
      </c>
    </row>
    <row r="76" spans="1:5" ht="18.75">
      <c r="A76" s="48" t="s">
        <v>11</v>
      </c>
      <c r="B76" s="49">
        <v>791</v>
      </c>
      <c r="C76" s="50" t="s">
        <v>83</v>
      </c>
      <c r="D76" s="50" t="s">
        <v>0</v>
      </c>
      <c r="E76" s="60">
        <f>E77</f>
        <v>20</v>
      </c>
    </row>
    <row r="77" spans="1:5" ht="18.75">
      <c r="A77" s="48" t="s">
        <v>9</v>
      </c>
      <c r="B77" s="49">
        <v>791</v>
      </c>
      <c r="C77" s="50" t="s">
        <v>83</v>
      </c>
      <c r="D77" s="50" t="s">
        <v>10</v>
      </c>
      <c r="E77" s="60">
        <v>20</v>
      </c>
    </row>
  </sheetData>
  <sheetProtection/>
  <mergeCells count="3">
    <mergeCell ref="C1:F1"/>
    <mergeCell ref="A4:E4"/>
    <mergeCell ref="A3:E3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64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8.375" style="1" customWidth="1"/>
    <col min="2" max="2" width="8.625" style="7" hidden="1" customWidth="1"/>
    <col min="3" max="3" width="16.625" style="1" customWidth="1"/>
    <col min="4" max="4" width="7.875" style="1" customWidth="1"/>
    <col min="5" max="5" width="14.875" style="1" customWidth="1"/>
    <col min="6" max="6" width="13.75390625" style="10" customWidth="1"/>
    <col min="7" max="16384" width="9.125" style="1" customWidth="1"/>
  </cols>
  <sheetData>
    <row r="1" spans="1:7" ht="129" customHeight="1">
      <c r="A1" s="2"/>
      <c r="B1" s="3"/>
      <c r="C1" s="78" t="s">
        <v>108</v>
      </c>
      <c r="D1" s="78"/>
      <c r="E1" s="78"/>
      <c r="F1" s="78"/>
      <c r="G1" s="78"/>
    </row>
    <row r="2" spans="1:6" ht="114" customHeight="1">
      <c r="A2" s="82" t="s">
        <v>103</v>
      </c>
      <c r="B2" s="82"/>
      <c r="C2" s="82"/>
      <c r="D2" s="82"/>
      <c r="E2" s="82"/>
      <c r="F2" s="82"/>
    </row>
    <row r="3" spans="1:6" ht="18.75">
      <c r="A3" s="85" t="s">
        <v>15</v>
      </c>
      <c r="B3" s="85"/>
      <c r="C3" s="85"/>
      <c r="D3" s="85"/>
      <c r="E3" s="86"/>
      <c r="F3" s="86"/>
    </row>
    <row r="4" spans="1:6" ht="21" customHeight="1">
      <c r="A4" s="87" t="s">
        <v>1</v>
      </c>
      <c r="B4" s="11" t="s">
        <v>14</v>
      </c>
      <c r="C4" s="89" t="s">
        <v>29</v>
      </c>
      <c r="D4" s="89" t="s">
        <v>30</v>
      </c>
      <c r="E4" s="83" t="s">
        <v>2</v>
      </c>
      <c r="F4" s="84"/>
    </row>
    <row r="5" spans="1:6" ht="21" customHeight="1">
      <c r="A5" s="88"/>
      <c r="B5" s="11"/>
      <c r="C5" s="90"/>
      <c r="D5" s="90"/>
      <c r="E5" s="28" t="s">
        <v>57</v>
      </c>
      <c r="F5" s="29" t="s">
        <v>60</v>
      </c>
    </row>
    <row r="6" spans="1:6" ht="21" customHeight="1">
      <c r="A6" s="5" t="s">
        <v>23</v>
      </c>
      <c r="B6" s="12"/>
      <c r="C6" s="40" t="s">
        <v>0</v>
      </c>
      <c r="D6" s="40"/>
      <c r="E6" s="47">
        <f>E8+E65</f>
        <v>3045.1</v>
      </c>
      <c r="F6" s="47">
        <f>F8+F65</f>
        <v>3070</v>
      </c>
    </row>
    <row r="7" spans="1:6" ht="18.75">
      <c r="A7" s="5" t="s">
        <v>24</v>
      </c>
      <c r="B7" s="15">
        <v>791</v>
      </c>
      <c r="C7" s="40" t="s">
        <v>0</v>
      </c>
      <c r="D7" s="40"/>
      <c r="E7" s="39"/>
      <c r="F7" s="39"/>
    </row>
    <row r="8" spans="1:6" ht="17.25" customHeight="1">
      <c r="A8" s="5" t="s">
        <v>25</v>
      </c>
      <c r="B8" s="15">
        <v>791</v>
      </c>
      <c r="C8" s="40" t="s">
        <v>65</v>
      </c>
      <c r="D8" s="40"/>
      <c r="E8" s="39">
        <f>E18+E31+E36+E39+E52+E59+E62+E12+E54+E26+E15</f>
        <v>930</v>
      </c>
      <c r="F8" s="39">
        <f>F18+F31+F36+F39+F52+F59+F62+F12+F54+F26+F15</f>
        <v>890</v>
      </c>
    </row>
    <row r="9" spans="1:6" s="26" customFormat="1" ht="0.75" customHeight="1" hidden="1">
      <c r="A9" s="69" t="s">
        <v>36</v>
      </c>
      <c r="B9" s="70" t="s">
        <v>26</v>
      </c>
      <c r="C9" s="40"/>
      <c r="D9" s="40"/>
      <c r="E9" s="39"/>
      <c r="F9" s="39"/>
    </row>
    <row r="10" spans="1:6" ht="33" customHeight="1" hidden="1">
      <c r="A10" s="22" t="s">
        <v>27</v>
      </c>
      <c r="B10" s="13" t="s">
        <v>28</v>
      </c>
      <c r="C10" s="40" t="s">
        <v>31</v>
      </c>
      <c r="D10" s="40"/>
      <c r="E10" s="39"/>
      <c r="F10" s="39"/>
    </row>
    <row r="11" spans="1:6" ht="1.5" customHeight="1" hidden="1">
      <c r="A11" s="5" t="s">
        <v>7</v>
      </c>
      <c r="B11" s="15">
        <v>791</v>
      </c>
      <c r="C11" s="40" t="s">
        <v>31</v>
      </c>
      <c r="D11" s="40" t="s">
        <v>8</v>
      </c>
      <c r="E11" s="39"/>
      <c r="F11" s="39"/>
    </row>
    <row r="12" spans="1:6" s="26" customFormat="1" ht="117" customHeight="1">
      <c r="A12" s="24" t="s">
        <v>94</v>
      </c>
      <c r="B12" s="70" t="s">
        <v>32</v>
      </c>
      <c r="C12" s="46"/>
      <c r="D12" s="40"/>
      <c r="E12" s="39">
        <f>E13</f>
        <v>5</v>
      </c>
      <c r="F12" s="39">
        <f>F13</f>
        <v>0</v>
      </c>
    </row>
    <row r="13" spans="1:6" ht="22.5" customHeight="1">
      <c r="A13" s="5" t="s">
        <v>33</v>
      </c>
      <c r="B13" s="13" t="s">
        <v>34</v>
      </c>
      <c r="C13" s="40" t="s">
        <v>66</v>
      </c>
      <c r="D13" s="40"/>
      <c r="E13" s="39">
        <f>E14</f>
        <v>5</v>
      </c>
      <c r="F13" s="39">
        <f>F14</f>
        <v>0</v>
      </c>
    </row>
    <row r="14" spans="1:6" ht="45" customHeight="1">
      <c r="A14" s="5" t="s">
        <v>35</v>
      </c>
      <c r="B14" s="13" t="s">
        <v>34</v>
      </c>
      <c r="C14" s="40" t="s">
        <v>66</v>
      </c>
      <c r="D14" s="40" t="s">
        <v>8</v>
      </c>
      <c r="E14" s="39">
        <v>5</v>
      </c>
      <c r="F14" s="39">
        <v>0</v>
      </c>
    </row>
    <row r="15" spans="1:6" ht="77.25" customHeight="1">
      <c r="A15" s="24" t="s">
        <v>95</v>
      </c>
      <c r="B15" s="13"/>
      <c r="C15" s="40"/>
      <c r="D15" s="40"/>
      <c r="E15" s="39">
        <f>E16</f>
        <v>20</v>
      </c>
      <c r="F15" s="39">
        <f>F16</f>
        <v>20</v>
      </c>
    </row>
    <row r="16" spans="1:6" ht="27" customHeight="1">
      <c r="A16" s="5" t="s">
        <v>40</v>
      </c>
      <c r="B16" s="13"/>
      <c r="C16" s="40" t="s">
        <v>89</v>
      </c>
      <c r="D16" s="40"/>
      <c r="E16" s="39">
        <f>E17</f>
        <v>20</v>
      </c>
      <c r="F16" s="39">
        <f>F17</f>
        <v>20</v>
      </c>
    </row>
    <row r="17" spans="1:6" ht="42.75" customHeight="1">
      <c r="A17" s="5" t="s">
        <v>35</v>
      </c>
      <c r="B17" s="13"/>
      <c r="C17" s="40" t="s">
        <v>89</v>
      </c>
      <c r="D17" s="40" t="s">
        <v>8</v>
      </c>
      <c r="E17" s="39">
        <v>20</v>
      </c>
      <c r="F17" s="39">
        <v>20</v>
      </c>
    </row>
    <row r="18" spans="1:6" s="26" customFormat="1" ht="63.75" customHeight="1">
      <c r="A18" s="71" t="s">
        <v>96</v>
      </c>
      <c r="B18" s="11">
        <v>791</v>
      </c>
      <c r="C18" s="46"/>
      <c r="D18" s="46"/>
      <c r="E18" s="39">
        <f>E19</f>
        <v>50</v>
      </c>
      <c r="F18" s="39">
        <f>F19</f>
        <v>50</v>
      </c>
    </row>
    <row r="19" spans="1:6" ht="37.5">
      <c r="A19" s="5" t="s">
        <v>18</v>
      </c>
      <c r="B19" s="15">
        <v>791</v>
      </c>
      <c r="C19" s="40" t="s">
        <v>67</v>
      </c>
      <c r="D19" s="40"/>
      <c r="E19" s="39">
        <f>E20</f>
        <v>50</v>
      </c>
      <c r="F19" s="39">
        <f>F20</f>
        <v>50</v>
      </c>
    </row>
    <row r="20" spans="1:6" ht="36.75" customHeight="1">
      <c r="A20" s="5" t="s">
        <v>35</v>
      </c>
      <c r="B20" s="15">
        <v>791</v>
      </c>
      <c r="C20" s="40" t="s">
        <v>67</v>
      </c>
      <c r="D20" s="40" t="s">
        <v>8</v>
      </c>
      <c r="E20" s="39">
        <v>50</v>
      </c>
      <c r="F20" s="39">
        <v>50</v>
      </c>
    </row>
    <row r="21" spans="1:6" s="26" customFormat="1" ht="93.75" hidden="1">
      <c r="A21" s="72" t="s">
        <v>47</v>
      </c>
      <c r="B21" s="11"/>
      <c r="C21" s="73"/>
      <c r="D21" s="73"/>
      <c r="E21" s="39"/>
      <c r="F21" s="39"/>
    </row>
    <row r="22" spans="1:6" ht="37.5" hidden="1">
      <c r="A22" s="5" t="s">
        <v>21</v>
      </c>
      <c r="B22" s="15"/>
      <c r="C22" s="40" t="s">
        <v>38</v>
      </c>
      <c r="D22" s="40"/>
      <c r="E22" s="39"/>
      <c r="F22" s="39"/>
    </row>
    <row r="23" spans="1:6" ht="37.5" hidden="1">
      <c r="A23" s="5" t="s">
        <v>35</v>
      </c>
      <c r="B23" s="15"/>
      <c r="C23" s="40" t="s">
        <v>38</v>
      </c>
      <c r="D23" s="40" t="s">
        <v>8</v>
      </c>
      <c r="E23" s="39"/>
      <c r="F23" s="39"/>
    </row>
    <row r="24" spans="1:6" ht="18.75" hidden="1">
      <c r="A24" s="5" t="s">
        <v>40</v>
      </c>
      <c r="B24" s="15">
        <v>791</v>
      </c>
      <c r="C24" s="40" t="s">
        <v>39</v>
      </c>
      <c r="D24" s="40"/>
      <c r="E24" s="39"/>
      <c r="F24" s="39"/>
    </row>
    <row r="25" spans="1:6" ht="36.75" customHeight="1" hidden="1">
      <c r="A25" s="5" t="s">
        <v>7</v>
      </c>
      <c r="B25" s="15">
        <v>791</v>
      </c>
      <c r="C25" s="40" t="s">
        <v>39</v>
      </c>
      <c r="D25" s="40" t="s">
        <v>8</v>
      </c>
      <c r="E25" s="39"/>
      <c r="F25" s="39"/>
    </row>
    <row r="26" spans="1:6" s="26" customFormat="1" ht="0.75" customHeight="1" hidden="1">
      <c r="A26" s="24" t="s">
        <v>98</v>
      </c>
      <c r="B26" s="11">
        <v>791</v>
      </c>
      <c r="C26" s="46"/>
      <c r="D26" s="46"/>
      <c r="E26" s="39">
        <f>SUM(E27+E29)</f>
        <v>0</v>
      </c>
      <c r="F26" s="39">
        <f>SUM(F27+F29)</f>
        <v>0</v>
      </c>
    </row>
    <row r="27" spans="1:6" ht="56.25" hidden="1">
      <c r="A27" s="5" t="s">
        <v>22</v>
      </c>
      <c r="B27" s="15">
        <v>791</v>
      </c>
      <c r="C27" s="44" t="s">
        <v>68</v>
      </c>
      <c r="D27" s="40"/>
      <c r="E27" s="39">
        <f>SUM(E28)</f>
        <v>0</v>
      </c>
      <c r="F27" s="39">
        <f>SUM(F28)</f>
        <v>0</v>
      </c>
    </row>
    <row r="28" spans="1:6" ht="37.5" hidden="1">
      <c r="A28" s="5" t="s">
        <v>35</v>
      </c>
      <c r="B28" s="15">
        <v>791</v>
      </c>
      <c r="C28" s="44" t="s">
        <v>68</v>
      </c>
      <c r="D28" s="40" t="s">
        <v>8</v>
      </c>
      <c r="E28" s="39">
        <v>0</v>
      </c>
      <c r="F28" s="39">
        <v>0</v>
      </c>
    </row>
    <row r="29" spans="1:6" ht="37.5" hidden="1">
      <c r="A29" s="5" t="s">
        <v>62</v>
      </c>
      <c r="B29" s="15"/>
      <c r="C29" s="44" t="s">
        <v>69</v>
      </c>
      <c r="D29" s="40"/>
      <c r="E29" s="39">
        <f>SUM(E30)</f>
        <v>0</v>
      </c>
      <c r="F29" s="39">
        <f>SUM(F30)</f>
        <v>0</v>
      </c>
    </row>
    <row r="30" spans="1:6" ht="45" customHeight="1" hidden="1">
      <c r="A30" s="5" t="s">
        <v>64</v>
      </c>
      <c r="B30" s="15">
        <v>791</v>
      </c>
      <c r="C30" s="44" t="s">
        <v>69</v>
      </c>
      <c r="D30" s="40" t="s">
        <v>90</v>
      </c>
      <c r="E30" s="39">
        <v>0</v>
      </c>
      <c r="F30" s="39">
        <v>0</v>
      </c>
    </row>
    <row r="31" spans="1:6" s="33" customFormat="1" ht="0.75" customHeight="1" hidden="1">
      <c r="A31" s="74" t="s">
        <v>54</v>
      </c>
      <c r="B31" s="11"/>
      <c r="C31" s="46"/>
      <c r="D31" s="46"/>
      <c r="E31" s="75">
        <f>E32+E34</f>
        <v>0</v>
      </c>
      <c r="F31" s="75">
        <f>F32+F34</f>
        <v>0</v>
      </c>
    </row>
    <row r="32" spans="1:6" ht="18.75" hidden="1">
      <c r="A32" s="5" t="s">
        <v>16</v>
      </c>
      <c r="B32" s="15"/>
      <c r="C32" s="40" t="s">
        <v>37</v>
      </c>
      <c r="D32" s="40"/>
      <c r="E32" s="66">
        <f>E33</f>
        <v>0</v>
      </c>
      <c r="F32" s="67">
        <f>F33</f>
        <v>0</v>
      </c>
    </row>
    <row r="33" spans="1:6" ht="36.75" customHeight="1" hidden="1">
      <c r="A33" s="5" t="s">
        <v>35</v>
      </c>
      <c r="B33" s="15"/>
      <c r="C33" s="40" t="s">
        <v>37</v>
      </c>
      <c r="D33" s="40" t="s">
        <v>8</v>
      </c>
      <c r="E33" s="66">
        <v>0</v>
      </c>
      <c r="F33" s="67">
        <v>0</v>
      </c>
    </row>
    <row r="34" spans="1:6" ht="37.5" hidden="1">
      <c r="A34" s="5" t="s">
        <v>55</v>
      </c>
      <c r="B34" s="15"/>
      <c r="C34" s="40" t="s">
        <v>37</v>
      </c>
      <c r="D34" s="40"/>
      <c r="E34" s="66">
        <f>E35</f>
        <v>0</v>
      </c>
      <c r="F34" s="67">
        <f>F35</f>
        <v>0</v>
      </c>
    </row>
    <row r="35" spans="1:6" ht="36.75" customHeight="1" hidden="1">
      <c r="A35" s="5" t="s">
        <v>35</v>
      </c>
      <c r="B35" s="15"/>
      <c r="C35" s="40" t="s">
        <v>37</v>
      </c>
      <c r="D35" s="40" t="s">
        <v>8</v>
      </c>
      <c r="E35" s="66">
        <v>0</v>
      </c>
      <c r="F35" s="67">
        <v>0</v>
      </c>
    </row>
    <row r="36" spans="1:6" s="26" customFormat="1" ht="75" hidden="1">
      <c r="A36" s="71" t="s">
        <v>88</v>
      </c>
      <c r="B36" s="11">
        <v>791</v>
      </c>
      <c r="C36" s="46"/>
      <c r="D36" s="46"/>
      <c r="E36" s="39">
        <f>E37</f>
        <v>0</v>
      </c>
      <c r="F36" s="39">
        <f>F37</f>
        <v>0</v>
      </c>
    </row>
    <row r="37" spans="1:6" ht="18.75" hidden="1">
      <c r="A37" s="5" t="s">
        <v>20</v>
      </c>
      <c r="B37" s="15"/>
      <c r="C37" s="40" t="s">
        <v>70</v>
      </c>
      <c r="D37" s="40"/>
      <c r="E37" s="39">
        <f>E38</f>
        <v>0</v>
      </c>
      <c r="F37" s="39">
        <f>F38</f>
        <v>0</v>
      </c>
    </row>
    <row r="38" spans="1:6" ht="37.5" hidden="1">
      <c r="A38" s="5" t="s">
        <v>35</v>
      </c>
      <c r="B38" s="17"/>
      <c r="C38" s="40" t="s">
        <v>70</v>
      </c>
      <c r="D38" s="45" t="s">
        <v>8</v>
      </c>
      <c r="E38" s="39">
        <v>0</v>
      </c>
      <c r="F38" s="39">
        <v>0</v>
      </c>
    </row>
    <row r="39" spans="1:6" s="26" customFormat="1" ht="56.25">
      <c r="A39" s="24" t="s">
        <v>104</v>
      </c>
      <c r="B39" s="11"/>
      <c r="C39" s="46"/>
      <c r="D39" s="46"/>
      <c r="E39" s="39">
        <f>E40+E49+E43+E46</f>
        <v>295</v>
      </c>
      <c r="F39" s="39">
        <f>F40+F49+F43+F46</f>
        <v>260</v>
      </c>
    </row>
    <row r="40" spans="1:6" ht="18.75">
      <c r="A40" s="5" t="s">
        <v>41</v>
      </c>
      <c r="B40" s="15"/>
      <c r="C40" s="40" t="s">
        <v>71</v>
      </c>
      <c r="D40" s="40"/>
      <c r="E40" s="39">
        <f>E41</f>
        <v>120</v>
      </c>
      <c r="F40" s="39">
        <f>F41</f>
        <v>120</v>
      </c>
    </row>
    <row r="41" spans="1:6" ht="37.5">
      <c r="A41" s="5" t="s">
        <v>42</v>
      </c>
      <c r="B41" s="15"/>
      <c r="C41" s="40" t="s">
        <v>72</v>
      </c>
      <c r="D41" s="40"/>
      <c r="E41" s="39">
        <f>E42</f>
        <v>120</v>
      </c>
      <c r="F41" s="39">
        <f>F42</f>
        <v>120</v>
      </c>
    </row>
    <row r="42" spans="1:6" ht="37.5">
      <c r="A42" s="5" t="s">
        <v>35</v>
      </c>
      <c r="B42" s="15">
        <v>791</v>
      </c>
      <c r="C42" s="40" t="s">
        <v>72</v>
      </c>
      <c r="D42" s="40" t="s">
        <v>8</v>
      </c>
      <c r="E42" s="39">
        <v>120</v>
      </c>
      <c r="F42" s="39">
        <v>120</v>
      </c>
    </row>
    <row r="43" spans="1:6" ht="25.5" customHeight="1" hidden="1">
      <c r="A43" s="5" t="s">
        <v>44</v>
      </c>
      <c r="B43" s="15"/>
      <c r="C43" s="40" t="s">
        <v>91</v>
      </c>
      <c r="D43" s="40"/>
      <c r="E43" s="39">
        <f>E44</f>
        <v>0</v>
      </c>
      <c r="F43" s="39">
        <f>F44</f>
        <v>0</v>
      </c>
    </row>
    <row r="44" spans="1:6" ht="23.25" customHeight="1" hidden="1">
      <c r="A44" s="5" t="s">
        <v>42</v>
      </c>
      <c r="B44" s="15"/>
      <c r="C44" s="40" t="s">
        <v>92</v>
      </c>
      <c r="D44" s="40"/>
      <c r="E44" s="39">
        <f>E45</f>
        <v>0</v>
      </c>
      <c r="F44" s="39">
        <f>F45</f>
        <v>0</v>
      </c>
    </row>
    <row r="45" spans="1:6" ht="44.25" customHeight="1" hidden="1">
      <c r="A45" s="5" t="s">
        <v>35</v>
      </c>
      <c r="B45" s="15">
        <v>791</v>
      </c>
      <c r="C45" s="40" t="s">
        <v>92</v>
      </c>
      <c r="D45" s="40" t="s">
        <v>8</v>
      </c>
      <c r="E45" s="39">
        <v>0</v>
      </c>
      <c r="F45" s="39">
        <v>0</v>
      </c>
    </row>
    <row r="46" spans="1:6" ht="23.25" customHeight="1" hidden="1">
      <c r="A46" s="5" t="s">
        <v>45</v>
      </c>
      <c r="B46" s="15"/>
      <c r="C46" s="40" t="s">
        <v>86</v>
      </c>
      <c r="D46" s="40"/>
      <c r="E46" s="39">
        <f>E47</f>
        <v>0</v>
      </c>
      <c r="F46" s="39">
        <f>F47</f>
        <v>0</v>
      </c>
    </row>
    <row r="47" spans="1:6" ht="24" customHeight="1" hidden="1">
      <c r="A47" s="5" t="s">
        <v>45</v>
      </c>
      <c r="B47" s="15"/>
      <c r="C47" s="40" t="s">
        <v>87</v>
      </c>
      <c r="D47" s="40"/>
      <c r="E47" s="39">
        <f>E48</f>
        <v>0</v>
      </c>
      <c r="F47" s="39">
        <f>F48</f>
        <v>0</v>
      </c>
    </row>
    <row r="48" spans="1:6" ht="42.75" customHeight="1" hidden="1">
      <c r="A48" s="5" t="s">
        <v>35</v>
      </c>
      <c r="B48" s="15"/>
      <c r="C48" s="40" t="s">
        <v>87</v>
      </c>
      <c r="D48" s="40" t="s">
        <v>8</v>
      </c>
      <c r="E48" s="39">
        <v>0</v>
      </c>
      <c r="F48" s="39">
        <v>0</v>
      </c>
    </row>
    <row r="49" spans="1:6" ht="18.75">
      <c r="A49" s="5" t="s">
        <v>46</v>
      </c>
      <c r="B49" s="15"/>
      <c r="C49" s="40" t="s">
        <v>73</v>
      </c>
      <c r="D49" s="40"/>
      <c r="E49" s="39">
        <f>E50</f>
        <v>175</v>
      </c>
      <c r="F49" s="39">
        <f>F50</f>
        <v>140</v>
      </c>
    </row>
    <row r="50" spans="1:6" ht="37.5">
      <c r="A50" s="5" t="s">
        <v>42</v>
      </c>
      <c r="B50" s="15"/>
      <c r="C50" s="40" t="s">
        <v>74</v>
      </c>
      <c r="D50" s="40"/>
      <c r="E50" s="39">
        <f>E51</f>
        <v>175</v>
      </c>
      <c r="F50" s="39">
        <f>F51</f>
        <v>140</v>
      </c>
    </row>
    <row r="51" spans="1:6" ht="37.5">
      <c r="A51" s="5" t="s">
        <v>35</v>
      </c>
      <c r="B51" s="15"/>
      <c r="C51" s="40" t="s">
        <v>74</v>
      </c>
      <c r="D51" s="40" t="s">
        <v>8</v>
      </c>
      <c r="E51" s="39">
        <v>175</v>
      </c>
      <c r="F51" s="39">
        <v>140</v>
      </c>
    </row>
    <row r="52" spans="1:6" ht="93" customHeight="1">
      <c r="A52" s="27" t="s">
        <v>48</v>
      </c>
      <c r="B52" s="15"/>
      <c r="C52" s="40" t="s">
        <v>75</v>
      </c>
      <c r="D52" s="40"/>
      <c r="E52" s="39">
        <f>E53</f>
        <v>500</v>
      </c>
      <c r="F52" s="39">
        <f>F53</f>
        <v>500</v>
      </c>
    </row>
    <row r="53" spans="1:6" ht="37.5">
      <c r="A53" s="5" t="s">
        <v>35</v>
      </c>
      <c r="B53" s="15"/>
      <c r="C53" s="40" t="s">
        <v>75</v>
      </c>
      <c r="D53" s="40" t="s">
        <v>8</v>
      </c>
      <c r="E53" s="39">
        <v>500</v>
      </c>
      <c r="F53" s="39">
        <v>500</v>
      </c>
    </row>
    <row r="54" spans="1:6" ht="56.25">
      <c r="A54" s="5" t="s">
        <v>100</v>
      </c>
      <c r="B54" s="15"/>
      <c r="C54" s="40"/>
      <c r="D54" s="40"/>
      <c r="E54" s="39">
        <f>E55</f>
        <v>10</v>
      </c>
      <c r="F54" s="39">
        <f>F55</f>
        <v>10</v>
      </c>
    </row>
    <row r="55" spans="1:6" ht="18.75">
      <c r="A55" s="5" t="s">
        <v>58</v>
      </c>
      <c r="B55" s="15"/>
      <c r="C55" s="40" t="s">
        <v>76</v>
      </c>
      <c r="D55" s="40"/>
      <c r="E55" s="39">
        <f>E56</f>
        <v>10</v>
      </c>
      <c r="F55" s="39">
        <f>F56</f>
        <v>10</v>
      </c>
    </row>
    <row r="56" spans="1:6" ht="36.75" customHeight="1">
      <c r="A56" s="5" t="s">
        <v>7</v>
      </c>
      <c r="B56" s="15"/>
      <c r="C56" s="40" t="s">
        <v>76</v>
      </c>
      <c r="D56" s="40" t="s">
        <v>8</v>
      </c>
      <c r="E56" s="39">
        <v>10</v>
      </c>
      <c r="F56" s="39">
        <v>10</v>
      </c>
    </row>
    <row r="57" spans="1:6" ht="112.5" hidden="1">
      <c r="A57" s="5" t="s">
        <v>59</v>
      </c>
      <c r="B57" s="15"/>
      <c r="C57" s="40" t="s">
        <v>43</v>
      </c>
      <c r="D57" s="40"/>
      <c r="E57" s="39"/>
      <c r="F57" s="39"/>
    </row>
    <row r="58" spans="1:6" ht="37.5" hidden="1">
      <c r="A58" s="5" t="s">
        <v>7</v>
      </c>
      <c r="B58" s="15"/>
      <c r="C58" s="40" t="s">
        <v>43</v>
      </c>
      <c r="D58" s="40" t="s">
        <v>8</v>
      </c>
      <c r="E58" s="39"/>
      <c r="F58" s="39"/>
    </row>
    <row r="59" spans="1:6" s="26" customFormat="1" ht="75">
      <c r="A59" s="72" t="s">
        <v>105</v>
      </c>
      <c r="B59" s="76">
        <v>791</v>
      </c>
      <c r="C59" s="73"/>
      <c r="D59" s="73"/>
      <c r="E59" s="39">
        <f>E60</f>
        <v>30</v>
      </c>
      <c r="F59" s="39">
        <f>F60</f>
        <v>30</v>
      </c>
    </row>
    <row r="60" spans="1:6" ht="18.75">
      <c r="A60" s="5" t="s">
        <v>12</v>
      </c>
      <c r="B60" s="15">
        <v>791</v>
      </c>
      <c r="C60" s="40" t="s">
        <v>77</v>
      </c>
      <c r="D60" s="40"/>
      <c r="E60" s="39">
        <f>E61</f>
        <v>30</v>
      </c>
      <c r="F60" s="39">
        <f>F61</f>
        <v>30</v>
      </c>
    </row>
    <row r="61" spans="1:6" ht="37.5">
      <c r="A61" s="5" t="s">
        <v>35</v>
      </c>
      <c r="B61" s="15">
        <v>791</v>
      </c>
      <c r="C61" s="40" t="s">
        <v>77</v>
      </c>
      <c r="D61" s="40" t="s">
        <v>8</v>
      </c>
      <c r="E61" s="39">
        <v>30</v>
      </c>
      <c r="F61" s="39">
        <v>30</v>
      </c>
    </row>
    <row r="62" spans="1:6" s="26" customFormat="1" ht="77.25" customHeight="1">
      <c r="A62" s="72" t="s">
        <v>106</v>
      </c>
      <c r="B62" s="76">
        <v>791</v>
      </c>
      <c r="C62" s="73"/>
      <c r="D62" s="73"/>
      <c r="E62" s="39">
        <f>E63</f>
        <v>20</v>
      </c>
      <c r="F62" s="39">
        <f>F63</f>
        <v>20</v>
      </c>
    </row>
    <row r="63" spans="1:6" ht="18.75">
      <c r="A63" s="5" t="s">
        <v>13</v>
      </c>
      <c r="B63" s="15">
        <v>791</v>
      </c>
      <c r="C63" s="40" t="s">
        <v>78</v>
      </c>
      <c r="D63" s="40"/>
      <c r="E63" s="39">
        <f>E64</f>
        <v>20</v>
      </c>
      <c r="F63" s="39">
        <f>F64</f>
        <v>20</v>
      </c>
    </row>
    <row r="64" spans="1:6" ht="37.5">
      <c r="A64" s="5" t="s">
        <v>35</v>
      </c>
      <c r="B64" s="15">
        <v>791</v>
      </c>
      <c r="C64" s="40" t="s">
        <v>78</v>
      </c>
      <c r="D64" s="40" t="s">
        <v>8</v>
      </c>
      <c r="E64" s="39">
        <v>20</v>
      </c>
      <c r="F64" s="39">
        <v>20</v>
      </c>
    </row>
    <row r="65" spans="1:6" ht="18.75">
      <c r="A65" s="24" t="s">
        <v>19</v>
      </c>
      <c r="B65" s="11">
        <v>791</v>
      </c>
      <c r="C65" s="46" t="s">
        <v>79</v>
      </c>
      <c r="D65" s="46"/>
      <c r="E65" s="39">
        <f>E66+E68+E72+E74+E76</f>
        <v>2115.1</v>
      </c>
      <c r="F65" s="39">
        <f>F66+F68+F72+F74+F76</f>
        <v>2180</v>
      </c>
    </row>
    <row r="66" spans="1:6" ht="18.75">
      <c r="A66" s="5" t="s">
        <v>3</v>
      </c>
      <c r="B66" s="15">
        <v>791</v>
      </c>
      <c r="C66" s="40" t="s">
        <v>80</v>
      </c>
      <c r="D66" s="40" t="s">
        <v>0</v>
      </c>
      <c r="E66" s="39">
        <f>E67</f>
        <v>645</v>
      </c>
      <c r="F66" s="39">
        <f>F67</f>
        <v>645</v>
      </c>
    </row>
    <row r="67" spans="1:6" ht="75">
      <c r="A67" s="5" t="s">
        <v>4</v>
      </c>
      <c r="B67" s="15">
        <v>791</v>
      </c>
      <c r="C67" s="40" t="s">
        <v>80</v>
      </c>
      <c r="D67" s="40" t="s">
        <v>5</v>
      </c>
      <c r="E67" s="39">
        <v>645</v>
      </c>
      <c r="F67" s="39">
        <v>645</v>
      </c>
    </row>
    <row r="68" spans="1:6" ht="18.75">
      <c r="A68" s="5" t="s">
        <v>6</v>
      </c>
      <c r="B68" s="15">
        <v>791</v>
      </c>
      <c r="C68" s="40" t="s">
        <v>81</v>
      </c>
      <c r="D68" s="40" t="s">
        <v>0</v>
      </c>
      <c r="E68" s="39">
        <f>E69+E70+E71</f>
        <v>1306</v>
      </c>
      <c r="F68" s="39">
        <f>F69+F70+F71</f>
        <v>1306</v>
      </c>
    </row>
    <row r="69" spans="1:6" ht="75">
      <c r="A69" s="5" t="s">
        <v>4</v>
      </c>
      <c r="B69" s="15">
        <v>791</v>
      </c>
      <c r="C69" s="40" t="s">
        <v>81</v>
      </c>
      <c r="D69" s="40" t="s">
        <v>5</v>
      </c>
      <c r="E69" s="39">
        <v>965</v>
      </c>
      <c r="F69" s="39">
        <v>965</v>
      </c>
    </row>
    <row r="70" spans="1:6" ht="37.5">
      <c r="A70" s="5" t="s">
        <v>35</v>
      </c>
      <c r="B70" s="15">
        <v>791</v>
      </c>
      <c r="C70" s="40" t="s">
        <v>81</v>
      </c>
      <c r="D70" s="40" t="s">
        <v>8</v>
      </c>
      <c r="E70" s="39">
        <v>321</v>
      </c>
      <c r="F70" s="39">
        <v>321</v>
      </c>
    </row>
    <row r="71" spans="1:6" ht="18.75">
      <c r="A71" s="5" t="s">
        <v>9</v>
      </c>
      <c r="B71" s="15">
        <v>791</v>
      </c>
      <c r="C71" s="40" t="s">
        <v>81</v>
      </c>
      <c r="D71" s="40" t="s">
        <v>10</v>
      </c>
      <c r="E71" s="39">
        <v>20</v>
      </c>
      <c r="F71" s="39">
        <v>20</v>
      </c>
    </row>
    <row r="72" spans="1:6" ht="37.5">
      <c r="A72" s="48" t="s">
        <v>52</v>
      </c>
      <c r="B72" s="49">
        <v>791</v>
      </c>
      <c r="C72" s="50" t="s">
        <v>82</v>
      </c>
      <c r="D72" s="51" t="s">
        <v>0</v>
      </c>
      <c r="E72" s="54">
        <f>E73</f>
        <v>91.1</v>
      </c>
      <c r="F72" s="54">
        <f>F73</f>
        <v>94</v>
      </c>
    </row>
    <row r="73" spans="1:6" ht="75">
      <c r="A73" s="48" t="s">
        <v>4</v>
      </c>
      <c r="B73" s="49">
        <v>791</v>
      </c>
      <c r="C73" s="50" t="s">
        <v>82</v>
      </c>
      <c r="D73" s="51" t="s">
        <v>5</v>
      </c>
      <c r="E73" s="54">
        <v>91.1</v>
      </c>
      <c r="F73" s="39">
        <v>94</v>
      </c>
    </row>
    <row r="74" spans="1:6" ht="18.75">
      <c r="A74" s="5" t="s">
        <v>11</v>
      </c>
      <c r="B74" s="15">
        <v>791</v>
      </c>
      <c r="C74" s="40" t="s">
        <v>83</v>
      </c>
      <c r="D74" s="40" t="s">
        <v>0</v>
      </c>
      <c r="E74" s="39">
        <f>E75</f>
        <v>10</v>
      </c>
      <c r="F74" s="39">
        <f>F75</f>
        <v>10</v>
      </c>
    </row>
    <row r="75" spans="1:6" ht="18.75">
      <c r="A75" s="5" t="s">
        <v>9</v>
      </c>
      <c r="B75" s="15">
        <v>791</v>
      </c>
      <c r="C75" s="40" t="s">
        <v>83</v>
      </c>
      <c r="D75" s="40" t="s">
        <v>10</v>
      </c>
      <c r="E75" s="39">
        <v>10</v>
      </c>
      <c r="F75" s="39">
        <v>10</v>
      </c>
    </row>
    <row r="76" spans="1:6" ht="18.75">
      <c r="A76" s="20" t="s">
        <v>17</v>
      </c>
      <c r="B76" s="21">
        <v>791</v>
      </c>
      <c r="C76" s="44" t="s">
        <v>84</v>
      </c>
      <c r="D76" s="44"/>
      <c r="E76" s="47">
        <v>63</v>
      </c>
      <c r="F76" s="47">
        <v>125</v>
      </c>
    </row>
    <row r="77" spans="1:6" ht="18.75">
      <c r="A77" s="20" t="s">
        <v>17</v>
      </c>
      <c r="B77" s="21">
        <v>791</v>
      </c>
      <c r="C77" s="44" t="s">
        <v>84</v>
      </c>
      <c r="D77" s="44">
        <v>999</v>
      </c>
      <c r="E77" s="47">
        <v>63</v>
      </c>
      <c r="F77" s="47">
        <v>125</v>
      </c>
    </row>
    <row r="78" spans="5:6" ht="18.75">
      <c r="E78" s="8"/>
      <c r="F78" s="9"/>
    </row>
  </sheetData>
  <sheetProtection/>
  <mergeCells count="7">
    <mergeCell ref="A2:F2"/>
    <mergeCell ref="C1:G1"/>
    <mergeCell ref="E4:F4"/>
    <mergeCell ref="A3:F3"/>
    <mergeCell ref="A4:A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</cp:lastModifiedBy>
  <cp:lastPrinted>2019-12-16T10:15:23Z</cp:lastPrinted>
  <dcterms:created xsi:type="dcterms:W3CDTF">2012-10-09T09:06:29Z</dcterms:created>
  <dcterms:modified xsi:type="dcterms:W3CDTF">2019-12-16T10:15:35Z</dcterms:modified>
  <cp:category/>
  <cp:version/>
  <cp:contentType/>
  <cp:contentStatus/>
</cp:coreProperties>
</file>